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FRS\JAVNA NAROČILA\JN ČISTILA\JN 03-2019\"/>
    </mc:Choice>
  </mc:AlternateContent>
  <bookViews>
    <workbookView xWindow="0" yWindow="0" windowWidth="28800" windowHeight="12135" tabRatio="694"/>
  </bookViews>
  <sheets>
    <sheet name="SKLOP 1 - PRALNA SREDSTVA" sheetId="8" r:id="rId1"/>
    <sheet name="SKLOP 2 - PAPIRNA GALANTERIJA" sheetId="12" r:id="rId2"/>
    <sheet name="SKLOP 3 - ČISTILNA SREDSTVA" sheetId="6" r:id="rId3"/>
    <sheet name="SKLOP 4 - ČISTILNI PRIPOMOČKI" sheetId="11" r:id="rId4"/>
  </sheet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12" i="8" l="1"/>
  <c r="G4" i="11" l="1"/>
  <c r="G10" i="12" l="1"/>
  <c r="I10" i="12" l="1"/>
  <c r="G9" i="12"/>
  <c r="I9" i="12" s="1"/>
  <c r="G8" i="12"/>
  <c r="I8" i="12" s="1"/>
  <c r="G7" i="12"/>
  <c r="I7" i="12" s="1"/>
  <c r="G6" i="12"/>
  <c r="I6" i="12" s="1"/>
  <c r="G5" i="12"/>
  <c r="I5" i="12" s="1"/>
  <c r="G4" i="12"/>
  <c r="I4" i="12" s="1"/>
  <c r="G11" i="12" l="1"/>
  <c r="I11" i="12"/>
  <c r="I12" i="8"/>
  <c r="G18" i="11" l="1"/>
  <c r="I18" i="11" s="1"/>
  <c r="G17" i="11" l="1"/>
  <c r="I17" i="11" s="1"/>
  <c r="G13" i="6"/>
  <c r="I13" i="6" l="1"/>
  <c r="G8" i="8"/>
  <c r="I8" i="8" s="1"/>
  <c r="G9" i="8"/>
  <c r="I9" i="8" s="1"/>
  <c r="G17" i="6" l="1"/>
  <c r="I17" i="6" s="1"/>
  <c r="G8" i="6"/>
  <c r="I8" i="6" s="1"/>
  <c r="G18" i="6"/>
  <c r="I18" i="6" s="1"/>
  <c r="G7" i="6"/>
  <c r="I7" i="6" s="1"/>
  <c r="G16" i="6"/>
  <c r="I16" i="6" s="1"/>
  <c r="G14" i="6"/>
  <c r="I14" i="6" s="1"/>
  <c r="G19" i="6"/>
  <c r="I19" i="6" s="1"/>
  <c r="G15" i="6"/>
  <c r="G20" i="6"/>
  <c r="I20" i="6" s="1"/>
  <c r="G12" i="6"/>
  <c r="I12" i="6" s="1"/>
  <c r="G6" i="6"/>
  <c r="I6" i="6" s="1"/>
  <c r="G9" i="6"/>
  <c r="I9" i="6" s="1"/>
  <c r="G11" i="6"/>
  <c r="I11" i="6" s="1"/>
  <c r="G5" i="6"/>
  <c r="I5" i="6" s="1"/>
  <c r="G4" i="6"/>
  <c r="I4" i="6" s="1"/>
  <c r="I4" i="11"/>
  <c r="G23" i="11"/>
  <c r="I23" i="11" s="1"/>
  <c r="G6" i="11"/>
  <c r="I6" i="11" s="1"/>
  <c r="G12" i="11"/>
  <c r="I12" i="11" s="1"/>
  <c r="G13" i="11"/>
  <c r="I13" i="11" s="1"/>
  <c r="G19" i="11"/>
  <c r="I19" i="11" s="1"/>
  <c r="G7" i="11"/>
  <c r="I7" i="11" s="1"/>
  <c r="G8" i="11"/>
  <c r="I8" i="11" s="1"/>
  <c r="G24" i="11"/>
  <c r="I24" i="11" s="1"/>
  <c r="G22" i="11"/>
  <c r="I22" i="11" s="1"/>
  <c r="G16" i="11"/>
  <c r="I16" i="11" s="1"/>
  <c r="G9" i="11"/>
  <c r="I9" i="11" s="1"/>
  <c r="G10" i="11"/>
  <c r="I10" i="11" s="1"/>
  <c r="G11" i="11"/>
  <c r="I11" i="11" s="1"/>
  <c r="G14" i="11"/>
  <c r="I14" i="11" s="1"/>
  <c r="G15" i="11"/>
  <c r="I15" i="11" s="1"/>
  <c r="G21" i="11"/>
  <c r="I21" i="11" s="1"/>
  <c r="G20" i="11"/>
  <c r="I20" i="11" s="1"/>
  <c r="G5" i="11"/>
  <c r="I5" i="11" s="1"/>
  <c r="G10" i="6"/>
  <c r="I10" i="6" s="1"/>
  <c r="I15" i="6" l="1"/>
  <c r="I21" i="6" s="1"/>
  <c r="G21" i="6"/>
  <c r="I25" i="11"/>
  <c r="G25" i="11"/>
  <c r="G5" i="8"/>
  <c r="I5" i="8" s="1"/>
  <c r="G6" i="8"/>
  <c r="I6" i="8" s="1"/>
  <c r="G7" i="8"/>
  <c r="I7" i="8" s="1"/>
  <c r="G10" i="8"/>
  <c r="I10" i="8" s="1"/>
  <c r="G11" i="8"/>
  <c r="I11" i="8" s="1"/>
  <c r="G4" i="8"/>
  <c r="I4" i="8" s="1"/>
  <c r="I13" i="8" l="1"/>
  <c r="G13" i="8"/>
</calcChain>
</file>

<file path=xl/sharedStrings.xml><?xml version="1.0" encoding="utf-8"?>
<sst xmlns="http://schemas.openxmlformats.org/spreadsheetml/2006/main" count="151" uniqueCount="77">
  <si>
    <t xml:space="preserve">       </t>
  </si>
  <si>
    <t>kom</t>
  </si>
  <si>
    <t xml:space="preserve">SKUPAJ </t>
  </si>
  <si>
    <t xml:space="preserve">          </t>
  </si>
  <si>
    <t xml:space="preserve"> kom</t>
  </si>
  <si>
    <t>Merska enota</t>
  </si>
  <si>
    <t>kg</t>
  </si>
  <si>
    <t> SKUPAJ</t>
  </si>
  <si>
    <r>
      <t>Osvežilec prostorov v gelu</t>
    </r>
    <r>
      <rPr>
        <sz val="11"/>
        <color theme="1"/>
        <rFont val="Calibri"/>
        <family val="2"/>
        <charset val="238"/>
        <scheme val="minor"/>
      </rPr>
      <t>,  ki odstranjuje neprijetne vonjave in ustvarja svežino v prostoru, pakiranje 150 g</t>
    </r>
  </si>
  <si>
    <r>
      <t>Zobotrebci,</t>
    </r>
    <r>
      <rPr>
        <sz val="11"/>
        <color theme="1"/>
        <rFont val="Calibri"/>
        <family val="2"/>
        <charset val="238"/>
        <scheme val="minor"/>
      </rPr>
      <t xml:space="preserve"> leseni trikotni zobotrebci, higiensko izdelani in posamezno zaviti, 1000 kom v pakiranju</t>
    </r>
  </si>
  <si>
    <t>Strgalo za čiščenje steklokeramične kuhalne plošče</t>
  </si>
  <si>
    <t>ZAHTEVANO (opis artiklov)</t>
  </si>
  <si>
    <t>CENA v EUR brez DDV</t>
  </si>
  <si>
    <t>Cena za celotno ocenjeno količino v EUR brez DDV</t>
  </si>
  <si>
    <t>DDV v %</t>
  </si>
  <si>
    <t>Cena za celotno ocenjeno količino v EUR z DDV</t>
  </si>
  <si>
    <t>l</t>
  </si>
  <si>
    <r>
      <t>Univerzalno čistilo s prijetnim vonjem</t>
    </r>
    <r>
      <rPr>
        <sz val="11"/>
        <rFont val="Calibri"/>
        <family val="2"/>
        <charset val="238"/>
        <scheme val="minor"/>
      </rPr>
      <t>, primerno za čiščenje tal in vseh pralnih površin. Čisti temeljito, hitro, ne pušča sledi, izpiranje ni potrebno, pusti prijeten vonj, pakiranje od 5-10kg</t>
    </r>
  </si>
  <si>
    <r>
      <t xml:space="preserve">Sredstvo tekoče za odstranjevanje vodnega kamna in rje, </t>
    </r>
    <r>
      <rPr>
        <sz val="11"/>
        <rFont val="Calibri"/>
        <family val="2"/>
        <charset val="238"/>
        <scheme val="minor"/>
      </rPr>
      <t xml:space="preserve">na osnovi kislin z vsebnostjo zaviralcev korozije za redno vzdrževanje pralnih in pomivalnih strojev, ne poškoduje kovinskih delcev in tesnil, pakiranje od 5-10kg </t>
    </r>
  </si>
  <si>
    <r>
      <t xml:space="preserve">Gel za odmaševanje odtokov in odtočnih cevi, </t>
    </r>
    <r>
      <rPr>
        <sz val="11"/>
        <rFont val="Calibri"/>
        <family val="2"/>
        <charset val="238"/>
        <scheme val="minor"/>
      </rPr>
      <t>učinkovit gel,ki zaradi večje gostote od vode prodre v odtoke, kjer odpravi zamašitve ter usedline in ob tem ne poškoduje cevi, sestavine: belilna sredstva na podlagi klora; neionske površinsko aktivne snovi, biorazgradljivo 90%, pakiranje 1l</t>
    </r>
  </si>
  <si>
    <r>
      <t xml:space="preserve">Univerzalni detergent visoke koncentracije </t>
    </r>
    <r>
      <rPr>
        <sz val="11"/>
        <rFont val="Calibri"/>
        <family val="2"/>
        <charset val="238"/>
        <scheme val="minor"/>
      </rPr>
      <t>z visokim razmaščevalnim učinkom z razpršilom, odstranjevalec oblog, mastnih in zažganih ostankov v pečicah, napah, žarih, kuhalnih ploščah, steklu, pakiranje od 0,75-1l</t>
    </r>
  </si>
  <si>
    <r>
      <t xml:space="preserve">WC gel čistilo – odstranjuje vodni kamen in rjo, </t>
    </r>
    <r>
      <rPr>
        <sz val="11"/>
        <rFont val="Calibri"/>
        <family val="2"/>
        <charset val="238"/>
        <scheme val="minor"/>
      </rPr>
      <t>ki ga pobrizgamo po  površinah v sanitarijih in pustimo učinkovati, nato speremo z vodo, učinkuje tudi za robom školjk, parfumiran, pakiranje od 0,75-1l</t>
    </r>
  </si>
  <si>
    <r>
      <t>Kozarci PVC 2 dcl</t>
    </r>
    <r>
      <rPr>
        <sz val="11"/>
        <color theme="1"/>
        <rFont val="Calibri"/>
        <family val="2"/>
        <charset val="238"/>
        <scheme val="minor"/>
      </rPr>
      <t>, rjave barve, primerni za kavne avtomate, pakiranje 100 kom v zavitku</t>
    </r>
  </si>
  <si>
    <r>
      <t>Žična gobica v spirali,</t>
    </r>
    <r>
      <rPr>
        <sz val="11"/>
        <color theme="1"/>
        <rFont val="Calibri"/>
        <family val="2"/>
        <charset val="238"/>
        <scheme val="minor"/>
      </rPr>
      <t xml:space="preserve"> spirala iz nerjavečega jekla, za odstranjevanje trdovratnih madežev iz inox-a, emajla, aluminija</t>
    </r>
  </si>
  <si>
    <r>
      <t>Gobice za pomivanje posode</t>
    </r>
    <r>
      <rPr>
        <sz val="11"/>
        <color theme="1"/>
        <rFont val="Calibri"/>
        <family val="2"/>
        <charset val="238"/>
        <scheme val="minor"/>
      </rPr>
      <t>, na eni strani ostra stran za zapečene ostanke hrane, na drugi strani gobasta stran za umivanje, praktično oblikovana za zaščito nohtov in rok, ni primerna za steklene in lakirane površine</t>
    </r>
  </si>
  <si>
    <r>
      <rPr>
        <b/>
        <sz val="11"/>
        <rFont val="Calibri"/>
        <family val="2"/>
        <charset val="238"/>
        <scheme val="minor"/>
      </rPr>
      <t>Univerzalna pasta</t>
    </r>
    <r>
      <rPr>
        <sz val="11"/>
        <rFont val="Calibri"/>
        <family val="2"/>
        <charset val="238"/>
        <scheme val="minor"/>
      </rPr>
      <t xml:space="preserve"> za čiščenje in pranje trdovratnih madežev, primerna za pranje zaves, volne, sintetike, mešanih tkanin in finega perila, posebej primerna za namakanje in pranje zelo umazanega perila in delovnih oblek, dišave, pakiranje 2-3 kg</t>
    </r>
  </si>
  <si>
    <r>
      <rPr>
        <b/>
        <sz val="11"/>
        <rFont val="Calibri"/>
        <family val="2"/>
        <charset val="238"/>
        <scheme val="minor"/>
      </rPr>
      <t>Odstranjevalec madežev</t>
    </r>
    <r>
      <rPr>
        <sz val="11"/>
        <rFont val="Calibri"/>
        <family val="2"/>
        <charset val="238"/>
        <scheme val="minor"/>
      </rPr>
      <t xml:space="preserve"> na perilu in tkaninah, pomaga odstranjevati madeže in umazanijo, ki jih samo pralno sredstvo za perilo ne odstrani, lahko se uporablja za predhodno obdelavo madežev ali kot dodatek pralnemu prašku, ne vsebuje klora, varen za uporabo na volni, svili in barvnih tkaninah, učinkovit pri vseh temperaturah, pakiranje 1 L</t>
    </r>
  </si>
  <si>
    <r>
      <rPr>
        <b/>
        <sz val="11"/>
        <color theme="1"/>
        <rFont val="Calibri"/>
        <family val="2"/>
        <charset val="238"/>
        <scheme val="minor"/>
      </rPr>
      <t>Koncentrirano tekoče belilno sredstvo</t>
    </r>
    <r>
      <rPr>
        <sz val="11"/>
        <color theme="1"/>
        <rFont val="Calibri"/>
        <family val="2"/>
        <charset val="238"/>
        <scheme val="minor"/>
      </rPr>
      <t xml:space="preserve"> za beljenje vsega perila na osnovi aktivnega kisika za avtomatsko doziranje; pH 2-3, pakiranje 20-25 kg</t>
    </r>
  </si>
  <si>
    <r>
      <rPr>
        <b/>
        <sz val="11"/>
        <color theme="1"/>
        <rFont val="Calibri"/>
        <family val="2"/>
        <charset val="238"/>
        <scheme val="minor"/>
      </rPr>
      <t>Kislo koncentrirano mehčalo za perilo</t>
    </r>
    <r>
      <rPr>
        <sz val="11"/>
        <color theme="1"/>
        <rFont val="Calibri"/>
        <family val="2"/>
        <charset val="238"/>
        <scheme val="minor"/>
      </rPr>
      <t xml:space="preserve"> za avtomatsko doziranje; pH 2,5-3,5, pakiranje 10-25 kg</t>
    </r>
  </si>
  <si>
    <r>
      <rPr>
        <b/>
        <sz val="11"/>
        <color theme="1"/>
        <rFont val="Calibri"/>
        <family val="2"/>
        <charset val="238"/>
        <scheme val="minor"/>
      </rPr>
      <t>Tekoče belilno sredstvo</t>
    </r>
    <r>
      <rPr>
        <sz val="11"/>
        <color theme="1"/>
        <rFont val="Calibri"/>
        <family val="2"/>
        <charset val="238"/>
        <scheme val="minor"/>
      </rPr>
      <t xml:space="preserve"> na osnovi aktivnega klora za avtomatsko doziranje; pH 11-12, pakiranje 20-25 kg</t>
    </r>
  </si>
  <si>
    <r>
      <rPr>
        <b/>
        <sz val="11"/>
        <rFont val="Calibri"/>
        <family val="2"/>
        <charset val="238"/>
        <scheme val="minor"/>
      </rPr>
      <t>Specialni detergent za perilo</t>
    </r>
    <r>
      <rPr>
        <sz val="11"/>
        <rFont val="Calibri"/>
        <family val="2"/>
        <charset val="238"/>
        <scheme val="minor"/>
      </rPr>
      <t xml:space="preserve"> z negovalnim balzamom, ki vsebuje izvlečke kašmirja, primeren za volno in občutljive tkanine, zgladi vlakna in jih zmehča, odišavljen, brez konzervansov, pakiranje 1-3 l</t>
    </r>
  </si>
  <si>
    <r>
      <t>Detergent za ročno pomivanje</t>
    </r>
    <r>
      <rPr>
        <sz val="11"/>
        <rFont val="Calibri"/>
        <family val="2"/>
        <charset val="238"/>
        <scheme val="minor"/>
      </rPr>
      <t xml:space="preserve"> posode in nevtralno čistilo za vse vrste vodoodpornih materialov in površin,  posebej primerno za ročno pomivanje posode, sestavine nežne do rok, biološko razgradljiv z veliko čistilno močjo, pakiranje od 5-10kg</t>
    </r>
  </si>
  <si>
    <r>
      <t xml:space="preserve">Tekoči detergent </t>
    </r>
    <r>
      <rPr>
        <sz val="11"/>
        <rFont val="Calibri"/>
        <family val="2"/>
        <charset val="238"/>
        <scheme val="minor"/>
      </rPr>
      <t>za ročno pomivanje posode, biološko razgradljiv, prijazen do okolja, dermatološko testiran, ne vsebuje barvil in konzervansov, nežen do kože, odlično odstrani maščobe, beljakovine in škrob. Posoda se posuši do velikega sijaja brez brisanja, pakiranje 1l</t>
    </r>
  </si>
  <si>
    <r>
      <rPr>
        <b/>
        <sz val="11"/>
        <rFont val="Calibri"/>
        <family val="2"/>
        <charset val="238"/>
        <scheme val="minor"/>
      </rPr>
      <t>Tablete za strojno pomivanje posode</t>
    </r>
    <r>
      <rPr>
        <sz val="11"/>
        <rFont val="Calibri"/>
        <family val="2"/>
        <charset val="238"/>
        <scheme val="minor"/>
      </rPr>
      <t>: 4 v 1 sredstvo za pomivanje in sijaj, odstranjevanje kamna, aktivna zaščita, - primeren za manjše pomivalne stroje, pakiranje 2 - 3 kg</t>
    </r>
  </si>
  <si>
    <r>
      <t>Čistilo za stekla</t>
    </r>
    <r>
      <rPr>
        <sz val="11"/>
        <rFont val="Calibri"/>
        <family val="2"/>
        <charset val="238"/>
        <scheme val="minor"/>
      </rPr>
      <t xml:space="preserve"> s čistilno močjo amoniaka z razpršilom, primeren tudi za čiščenje kuhinjskih pultov, ogledal, tv ekranov, avtomobiljskih oken, sestavine anionske površinsko aktivne snovi in dišave, pakiranje od 0,75-1l</t>
    </r>
  </si>
  <si>
    <r>
      <t>Regeneracijska sol</t>
    </r>
    <r>
      <rPr>
        <sz val="11"/>
        <rFont val="Calibri"/>
        <family val="2"/>
        <charset val="238"/>
        <scheme val="minor"/>
      </rPr>
      <t>, vreča 25 kg</t>
    </r>
  </si>
  <si>
    <r>
      <rPr>
        <b/>
        <sz val="11"/>
        <color theme="1"/>
        <rFont val="Calibri"/>
        <family val="2"/>
        <charset val="238"/>
        <scheme val="minor"/>
      </rPr>
      <t>Papir delikatesni za zavijanje živil</t>
    </r>
    <r>
      <rPr>
        <sz val="11"/>
        <color theme="1"/>
        <rFont val="Calibri"/>
        <family val="2"/>
        <charset val="238"/>
        <scheme val="minor"/>
      </rPr>
      <t>, na eni strani prevlečen z PVC folijo, bele barve, pole domenzije cca. 25 x 35 cm</t>
    </r>
  </si>
  <si>
    <r>
      <t>Gobasta krpa</t>
    </r>
    <r>
      <rPr>
        <sz val="11"/>
        <color theme="1"/>
        <rFont val="Calibri"/>
        <family val="2"/>
        <charset val="238"/>
        <scheme val="minor"/>
      </rPr>
      <t>, izredno debela krpa, vpojna ne pušča muck, obstojna, dimenzije 19x20 cm</t>
    </r>
  </si>
  <si>
    <r>
      <t xml:space="preserve">Higijensko sredstvo obešanka za čiščenje WC školjk, </t>
    </r>
    <r>
      <rPr>
        <sz val="11"/>
        <color theme="1"/>
        <rFont val="Calibri"/>
        <family val="2"/>
        <charset val="238"/>
        <scheme val="minor"/>
      </rPr>
      <t>polnilo + košarica, ki se namesti pod rob WC školjke</t>
    </r>
    <r>
      <rPr>
        <b/>
        <sz val="11"/>
        <color theme="1"/>
        <rFont val="Calibri"/>
        <family val="2"/>
        <charset val="238"/>
        <scheme val="minor"/>
      </rPr>
      <t xml:space="preserve">, </t>
    </r>
    <r>
      <rPr>
        <sz val="11"/>
        <color theme="1"/>
        <rFont val="Calibri"/>
        <family val="2"/>
        <charset val="238"/>
        <scheme val="minor"/>
      </rPr>
      <t>z dolgotrajnim vonjem,</t>
    </r>
    <r>
      <rPr>
        <b/>
        <sz val="11"/>
        <color theme="1"/>
        <rFont val="Calibri"/>
        <family val="2"/>
        <charset val="238"/>
        <scheme val="minor"/>
      </rPr>
      <t xml:space="preserve"> </t>
    </r>
    <r>
      <rPr>
        <sz val="11"/>
        <color theme="1"/>
        <rFont val="Calibri"/>
        <family val="2"/>
        <charset val="238"/>
        <scheme val="minor"/>
      </rPr>
      <t>sestavine (15-30% anionskih površinsko aktivnih snovi, &lt;5% neionskih površinsko aktivnih snovi, dišave), pakirano 60 ml</t>
    </r>
  </si>
  <si>
    <t>pakiranje</t>
  </si>
  <si>
    <r>
      <t xml:space="preserve">Papir za peko v listih, </t>
    </r>
    <r>
      <rPr>
        <sz val="11"/>
        <rFont val="Calibri"/>
        <family val="2"/>
        <charset val="238"/>
        <scheme val="minor"/>
      </rPr>
      <t>uporablja se brez maščenja in se ne oprijemlje, obojestransko uporaben, obstojen do temperature 200 °C, primeren tudi za mikrovalovne pečice, 500 listov v pakiranju, dimenzije 40x60 cm</t>
    </r>
  </si>
  <si>
    <r>
      <t>Sredstvo v prahu za čiščenje</t>
    </r>
    <r>
      <rPr>
        <sz val="11"/>
        <rFont val="Calibri"/>
        <family val="2"/>
        <charset val="238"/>
        <scheme val="minor"/>
      </rPr>
      <t>, praškasto abrazivno sredstvo za čiščenje in poliranje, pakiranje od 0,5-1kg (Vim ali enakovredno)</t>
    </r>
  </si>
  <si>
    <r>
      <t xml:space="preserve">Kremno abrazivno sredstvo za čiščenje najtrdovratnejše umazanije, </t>
    </r>
    <r>
      <rPr>
        <sz val="11"/>
        <rFont val="Calibri"/>
        <family val="2"/>
        <charset val="238"/>
        <scheme val="minor"/>
      </rPr>
      <t>v kuhinji, kopalnici in drugih površinah, - čisti inox, posodo, opremo, pakiranje od 0,5 -1l (Cif ali enakovredno)</t>
    </r>
  </si>
  <si>
    <r>
      <t xml:space="preserve">Čistilo za steklokeramične kuhalne plošče,  </t>
    </r>
    <r>
      <rPr>
        <sz val="11"/>
        <rFont val="Calibri"/>
        <family val="2"/>
        <charset val="238"/>
        <scheme val="minor"/>
      </rPr>
      <t>pakiranje od 0,25-1l</t>
    </r>
  </si>
  <si>
    <r>
      <rPr>
        <b/>
        <sz val="11"/>
        <rFont val="Calibri"/>
        <family val="2"/>
        <charset val="238"/>
        <scheme val="minor"/>
      </rPr>
      <t>Gel za strojno pomivanje posode</t>
    </r>
    <r>
      <rPr>
        <sz val="11"/>
        <rFont val="Calibri"/>
        <family val="2"/>
        <charset val="238"/>
        <scheme val="minor"/>
      </rPr>
      <t xml:space="preserve"> z dvojnim delovanjem, delovanje tekočega gela in modrih zrnc, ki preprečuje nalaganje kamna - pakiranje 1-2l (Calgonit finish gel ali enakovredno)</t>
    </r>
  </si>
  <si>
    <r>
      <t xml:space="preserve">Sol mleta - mehčalec vode za pomivalni stroj,   </t>
    </r>
    <r>
      <rPr>
        <sz val="11"/>
        <rFont val="Calibri"/>
        <family val="2"/>
        <charset val="238"/>
        <scheme val="minor"/>
      </rPr>
      <t>ki vodo mehča in  preprečuje  nevarno  odlaganje  vodnega kamna, pakiranje 1-2 kg (Calgonit finish ali enakovredno)</t>
    </r>
  </si>
  <si>
    <r>
      <t xml:space="preserve">Tekočina za izpiranje in bleščeč sijaj pri strojnem pomivanju posode, </t>
    </r>
    <r>
      <rPr>
        <sz val="11"/>
        <rFont val="Calibri"/>
        <family val="2"/>
        <charset val="238"/>
        <scheme val="minor"/>
      </rPr>
      <t>pakiranje 1 l (Calgonit finish ali enakovredno)</t>
    </r>
  </si>
  <si>
    <r>
      <rPr>
        <b/>
        <sz val="11"/>
        <rFont val="Calibri"/>
        <family val="2"/>
        <charset val="238"/>
        <scheme val="minor"/>
      </rPr>
      <t>Nevtralni koncentrirani tekoči detergent</t>
    </r>
    <r>
      <rPr>
        <sz val="11"/>
        <rFont val="Calibri"/>
        <family val="2"/>
        <charset val="238"/>
        <scheme val="minor"/>
      </rPr>
      <t xml:space="preserve"> za avtomatsko doziranje za klasične pralne stroje, primeren tudi za občutljive tkanine in pranje pri od vključno 30°C dalje; pH 5-8, pakiranje 20-25kg</t>
    </r>
  </si>
  <si>
    <r>
      <rPr>
        <b/>
        <sz val="11"/>
        <color theme="1"/>
        <rFont val="Calibri"/>
        <family val="2"/>
        <charset val="238"/>
        <scheme val="minor"/>
      </rPr>
      <t>Pralni prašek</t>
    </r>
    <r>
      <rPr>
        <sz val="11"/>
        <color theme="1"/>
        <rFont val="Calibri"/>
        <family val="2"/>
        <charset val="238"/>
        <scheme val="minor"/>
      </rPr>
      <t xml:space="preserve"> za pranje perila v gospodinskem pralnem stroju, temperatura pranja od vključno 40°C–95°C; pH 10-11, pakiranje 10-15 kg</t>
    </r>
  </si>
  <si>
    <r>
      <rPr>
        <b/>
        <sz val="11"/>
        <rFont val="Calibri"/>
        <family val="2"/>
        <charset val="238"/>
        <scheme val="minor"/>
      </rPr>
      <t>Alkalni koncentrirani tekoči detergent</t>
    </r>
    <r>
      <rPr>
        <sz val="11"/>
        <rFont val="Calibri"/>
        <family val="2"/>
        <charset val="238"/>
        <scheme val="minor"/>
      </rPr>
      <t xml:space="preserve"> za avtomatsko doziranje za klasične pralne stroje, primeren tudi za občutljive tkanine in pranje pri od vključno 30°C dalje; za trdoto vode 16dh</t>
    </r>
    <r>
      <rPr>
        <sz val="11"/>
        <rFont val="Calibri"/>
        <family val="2"/>
        <charset val="238"/>
      </rPr>
      <t xml:space="preserve">⁰, </t>
    </r>
    <r>
      <rPr>
        <sz val="11"/>
        <rFont val="Calibri"/>
        <family val="2"/>
        <charset val="238"/>
        <scheme val="minor"/>
      </rPr>
      <t>pH 12-13, pakiranje 20-25 kg</t>
    </r>
  </si>
  <si>
    <t>SKLOP 4: ČISTILNI IN DRUGI PRIPOMOČKI</t>
  </si>
  <si>
    <t>SKLOP 3: ČISTILNA SREDSTVA</t>
  </si>
  <si>
    <t>SKLOP 2: PAPIRNA GALANTERIJA</t>
  </si>
  <si>
    <t>SKLOP 1: SREDSTVA ZA STROJNO PRANJE PERILA</t>
  </si>
  <si>
    <t>SERVETI PAPIRNATI - razgrnjena širina vsaj 300 mm x razgrnjena dolžina vsaj 300 mm, enoslojni, bele in pastelne barve, material čista celuloza</t>
  </si>
  <si>
    <t>listič</t>
  </si>
  <si>
    <r>
      <rPr>
        <b/>
        <sz val="11"/>
        <color theme="1"/>
        <rFont val="Calibri"/>
        <family val="2"/>
        <charset val="238"/>
        <scheme val="minor"/>
      </rPr>
      <t>OPS posode</t>
    </r>
    <r>
      <rPr>
        <sz val="11"/>
        <color theme="1"/>
        <rFont val="Calibri"/>
        <family val="2"/>
        <charset val="238"/>
        <scheme val="minor"/>
      </rPr>
      <t xml:space="preserve"> za živila s pokrovom, ovalne oblike, 750ml, 100/1</t>
    </r>
  </si>
  <si>
    <t>PAPIRNATE BRISAČKE, dvoslojne bele barve, minimalno 50 lističev v roli, višina vsaj 220 mm, dolžina lističa vsaj 210 mm,  material čista celuloza</t>
  </si>
  <si>
    <t>BRISAČA rola 2 slojna, 600 lističev v roli, perforiran, dolžina vsaj 30 cm lističa, višina role max. 19 cm, premer role max. 20 cm, premer stročnice 6 cm (z možnostjo odstranitve), gramatura 17g/m2, material čista celuloza</t>
  </si>
  <si>
    <t>BRISAČE ZLOŽENKE, dvoslojne, vsaj 3000 lističev v kartonu, višina vsaj 220 mm x širina max. 250 mm, gramatura 17 g/m2, material čista celuloza</t>
  </si>
  <si>
    <t>SERVETI PAPIRNATI, dvoslojni za svečane priložnosti z motivi (npr. velikonočni, božični, novoletni, rojstnodnevni), razgrnjena širina vsaj 330 mm x razgrnjena dolžina vsaj 330 mm (dovoljeno odstopanje +/- 10%), material čista celuloza</t>
  </si>
  <si>
    <t>SERVETI PAPIRNATI, dvoslojni za svečane priložnosti, barva: enobarvne (različne barve), razgrnjena širina vsaj 330 mm x razgrnjena dolžina vsaj 330 mm (dovoljeno odstopanje +/- 10%), material čista celuloza</t>
  </si>
  <si>
    <r>
      <t>Vrečke za smeti PVC v roli</t>
    </r>
    <r>
      <rPr>
        <sz val="11"/>
        <color theme="1"/>
        <rFont val="Calibri"/>
        <family val="2"/>
        <charset val="238"/>
        <scheme val="minor"/>
      </rPr>
      <t>, okolju prijazne, zelo močne in vzdržljive, črne, modre, rumene in bele barve, dimenzije 50x60 (40 L), vrsta LD, debeline 45 my</t>
    </r>
  </si>
  <si>
    <r>
      <t>Vrečke za smeti PVC v roli</t>
    </r>
    <r>
      <rPr>
        <sz val="11"/>
        <color theme="1"/>
        <rFont val="Calibri"/>
        <family val="2"/>
        <charset val="238"/>
        <scheme val="minor"/>
      </rPr>
      <t>, okolju prijazne,  zelo močne in vzdržljive</t>
    </r>
    <r>
      <rPr>
        <b/>
        <sz val="11"/>
        <color theme="1"/>
        <rFont val="Calibri"/>
        <family val="2"/>
        <charset val="238"/>
        <scheme val="minor"/>
      </rPr>
      <t xml:space="preserve">, </t>
    </r>
    <r>
      <rPr>
        <sz val="11"/>
        <color theme="1"/>
        <rFont val="Calibri"/>
        <family val="2"/>
        <charset val="238"/>
        <scheme val="minor"/>
      </rPr>
      <t>črne, modre, rumene in bele barve</t>
    </r>
    <r>
      <rPr>
        <b/>
        <sz val="11"/>
        <color theme="1"/>
        <rFont val="Calibri"/>
        <family val="2"/>
        <charset val="238"/>
        <scheme val="minor"/>
      </rPr>
      <t>,</t>
    </r>
    <r>
      <rPr>
        <sz val="11"/>
        <color theme="1"/>
        <rFont val="Calibri"/>
        <family val="2"/>
        <charset val="238"/>
        <scheme val="minor"/>
      </rPr>
      <t>dimenzije 70x110 (150 L), vrsta LD, debeline 45 my</t>
    </r>
  </si>
  <si>
    <r>
      <t xml:space="preserve">Tekoči insekticid z razpršilom s podaljšanim delovanjem, </t>
    </r>
    <r>
      <rPr>
        <sz val="11"/>
        <color theme="1"/>
        <rFont val="Calibri"/>
        <family val="2"/>
        <charset val="238"/>
        <scheme val="minor"/>
      </rPr>
      <t>od  6 do 8 tednov, brez potisnega plina,  izredno učinkovit za ves leteči in gomazeči mrčes, zanesljivo ščiti pred insekti v bivalnih prostorih,kleteh, kampih, vrtovih ali drugod na prostem, ne poškoduje tkanin lesa in tapet,  pakiranje 500 ml do 1000 ml</t>
    </r>
  </si>
  <si>
    <r>
      <t xml:space="preserve">Krpa za tla, </t>
    </r>
    <r>
      <rPr>
        <sz val="11"/>
        <rFont val="Calibri"/>
        <family val="2"/>
        <charset val="238"/>
        <scheme val="minor"/>
      </rPr>
      <t>namenjena za mokro in suho brisanje, zelo vpojna, ki jo lahko peremo pri 40°C, sestava: 85% viskoza in 15% polipropilen, dimenzije 50x60 cm (dovoljeno odstopanje +/- 15%), različne barve (rumene, marelične, modre, zeleno, rdeče,..)</t>
    </r>
  </si>
  <si>
    <r>
      <t>Alkalni detergent za pomivalne stroje, i</t>
    </r>
    <r>
      <rPr>
        <sz val="11"/>
        <rFont val="Calibri"/>
        <family val="2"/>
        <charset val="238"/>
        <scheme val="minor"/>
      </rPr>
      <t>zjemna moč razmaščevanja, razprševanja škrobov in ostankov hrane. Odstranjuje neprijetne vonjave zaradi limonine esence, primeren za trdo in zelo trdo vodo, pakiranje od 5-10 kg</t>
    </r>
  </si>
  <si>
    <r>
      <t>Krpa za tla,</t>
    </r>
    <r>
      <rPr>
        <sz val="11"/>
        <rFont val="Calibri"/>
        <family val="2"/>
        <charset val="238"/>
        <scheme val="minor"/>
      </rPr>
      <t xml:space="preserve">  za čiščenje notranjih in zunanjih talnih površin, vzdržljiva, dobro vpojna in zelo trpežna, ki jo lahko peremo v pralnem stroju pri 95 °C, narejena iz mešanice bombažnih vlaken, dimenzije 59x60 cm (dovoljeno odstopanje +/- 15%), različne barve (rumene, marelične, modre, zeleno, rdeče,..)</t>
    </r>
  </si>
  <si>
    <r>
      <t>Vrečke PVC nosilne z ročajem za nošenje, prozorne, v roli, za živila</t>
    </r>
    <r>
      <rPr>
        <sz val="11"/>
        <color theme="1"/>
        <rFont val="Calibri"/>
        <family val="2"/>
        <charset val="238"/>
        <scheme val="minor"/>
      </rPr>
      <t>, 3-4 kg,  250 kom v roli,  dimenzije 34x42 cm</t>
    </r>
  </si>
  <si>
    <r>
      <t>ALU folija v roli</t>
    </r>
    <r>
      <rPr>
        <sz val="11"/>
        <color theme="1"/>
        <rFont val="Calibri"/>
        <family val="2"/>
        <charset val="238"/>
        <scheme val="minor"/>
      </rPr>
      <t>, za gastronomske kuhinje, dolžina 150m, širina 44 cm do 45 cm</t>
    </r>
  </si>
  <si>
    <r>
      <t xml:space="preserve">Folija PVC za živila v roli,  </t>
    </r>
    <r>
      <rPr>
        <sz val="11"/>
        <color theme="1"/>
        <rFont val="Calibri"/>
        <family val="2"/>
        <charset val="238"/>
        <scheme val="minor"/>
      </rPr>
      <t>za gastronomske kuhinje,  dolžina 300m, širina od 44 cm do 45 cm, prozorna, zelo elastična in močna, samooprijemljiva</t>
    </r>
  </si>
  <si>
    <r>
      <t xml:space="preserve">Vrečke PVC nosilne LD, </t>
    </r>
    <r>
      <rPr>
        <sz val="11"/>
        <color theme="1"/>
        <rFont val="Calibri"/>
        <family val="2"/>
        <charset val="238"/>
        <scheme val="minor"/>
      </rPr>
      <t>z ročajem za nošenje, različnih barv, širina 300 mm x dolžina 550 mm (dovoljeno odstopanje +/- 10%)</t>
    </r>
  </si>
  <si>
    <r>
      <t>Vrečke za smeti PVC v roli</t>
    </r>
    <r>
      <rPr>
        <sz val="11"/>
        <color theme="1"/>
        <rFont val="Calibri"/>
        <family val="2"/>
        <charset val="238"/>
        <scheme val="minor"/>
      </rPr>
      <t>, črne z zapiralnim trakom, okolju prijazne, zelo močne in vzdržljive</t>
    </r>
    <r>
      <rPr>
        <b/>
        <sz val="11"/>
        <color theme="1"/>
        <rFont val="Calibri"/>
        <family val="2"/>
        <charset val="238"/>
        <scheme val="minor"/>
      </rPr>
      <t xml:space="preserve">, </t>
    </r>
    <r>
      <rPr>
        <sz val="11"/>
        <color theme="1"/>
        <rFont val="Calibri"/>
        <family val="2"/>
        <charset val="238"/>
        <scheme val="minor"/>
      </rPr>
      <t>dimenzije 700 mm x 1000 mm (110 L), vrsta LD, debeline 45 my</t>
    </r>
  </si>
  <si>
    <t>Ocenjena količina za 3 leta</t>
  </si>
  <si>
    <t>CENA na enoto v EUR brez DDV</t>
  </si>
  <si>
    <r>
      <rPr>
        <b/>
        <sz val="11"/>
        <color theme="1"/>
        <rFont val="Calibri"/>
        <family val="2"/>
        <charset val="238"/>
        <scheme val="minor"/>
      </rPr>
      <t>Ponudnik natančno specificira ponujen artikel
(navede komercialno ime in opiše ponujen artikel)</t>
    </r>
    <r>
      <rPr>
        <b/>
        <sz val="8"/>
        <color theme="1"/>
        <rFont val="Calibri"/>
        <family val="2"/>
        <charset val="238"/>
        <scheme val="minor"/>
      </rPr>
      <t xml:space="preserve">
</t>
    </r>
    <r>
      <rPr>
        <i/>
        <sz val="8"/>
        <color theme="1"/>
        <rFont val="Calibri"/>
        <family val="2"/>
        <charset val="238"/>
        <scheme val="minor"/>
      </rPr>
      <t>Posamezna postavka opredeljena s strani naročnika mora biti najmanj take kvalitete in lastnosti, kot je določena v stolpcu ZAHTEVANO pod isto številko.</t>
    </r>
  </si>
  <si>
    <t xml:space="preserve">TOALETNI PAPIR - ROLICE, troslojne bele barve, min 150 lističev v roli, širina 100 mm, dolžina 120 mm, material čista celuloza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</si>
</sst>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
    <numFmt numFmtId="165" formatCode="#,##0.00000"/>
    <numFmt numFmtId="166" formatCode="0.0%"/>
  </numFmts>
  <fonts count="17" x14ac:knownFonts="1">
    <font>
      <sz val="11"/>
      <color theme="1"/>
      <name val="Calibri"/>
      <family val="2"/>
      <charset val="238"/>
      <scheme val="minor"/>
    </font>
    <font>
      <b/>
      <sz val="11"/>
      <color theme="1"/>
      <name val="Calibri"/>
      <family val="2"/>
      <charset val="238"/>
      <scheme val="minor"/>
    </font>
    <font>
      <b/>
      <sz val="11"/>
      <name val="Calibri"/>
      <family val="2"/>
      <charset val="238"/>
      <scheme val="minor"/>
    </font>
    <font>
      <sz val="11"/>
      <name val="Calibri"/>
      <family val="2"/>
      <charset val="238"/>
      <scheme val="minor"/>
    </font>
    <font>
      <sz val="8"/>
      <color theme="1"/>
      <name val="Calibri"/>
      <family val="2"/>
      <charset val="238"/>
      <scheme val="minor"/>
    </font>
    <font>
      <b/>
      <sz val="8"/>
      <color theme="1"/>
      <name val="Calibri"/>
      <family val="2"/>
      <charset val="238"/>
      <scheme val="minor"/>
    </font>
    <font>
      <i/>
      <sz val="8"/>
      <color theme="1"/>
      <name val="Calibri"/>
      <family val="2"/>
      <charset val="238"/>
      <scheme val="minor"/>
    </font>
    <font>
      <sz val="11"/>
      <color rgb="FF00B0F0"/>
      <name val="Calibri"/>
      <family val="2"/>
      <charset val="238"/>
      <scheme val="minor"/>
    </font>
    <font>
      <sz val="11"/>
      <color indexed="8"/>
      <name val="Calibri"/>
      <family val="2"/>
      <charset val="238"/>
    </font>
    <font>
      <sz val="11"/>
      <name val="Calibri"/>
      <family val="2"/>
      <charset val="238"/>
    </font>
    <font>
      <b/>
      <i/>
      <sz val="11"/>
      <name val="Calibri"/>
      <family val="2"/>
      <charset val="238"/>
      <scheme val="minor"/>
    </font>
    <font>
      <b/>
      <i/>
      <sz val="14"/>
      <color theme="1"/>
      <name val="Calibri"/>
      <family val="2"/>
      <charset val="238"/>
      <scheme val="minor"/>
    </font>
    <font>
      <b/>
      <i/>
      <sz val="14"/>
      <name val="Calibri"/>
      <family val="2"/>
      <charset val="238"/>
      <scheme val="minor"/>
    </font>
    <font>
      <b/>
      <sz val="14"/>
      <name val="Calibri"/>
      <family val="2"/>
      <charset val="238"/>
      <scheme val="minor"/>
    </font>
    <font>
      <i/>
      <sz val="14"/>
      <name val="Calibri"/>
      <family val="2"/>
      <charset val="238"/>
      <scheme val="minor"/>
    </font>
    <font>
      <b/>
      <sz val="14"/>
      <color theme="1"/>
      <name val="Calibri"/>
      <family val="2"/>
      <charset val="238"/>
      <scheme val="minor"/>
    </font>
    <font>
      <sz val="14"/>
      <name val="Calibri"/>
      <family val="2"/>
      <charset val="238"/>
      <scheme val="minor"/>
    </font>
  </fonts>
  <fills count="3">
    <fill>
      <patternFill patternType="none"/>
    </fill>
    <fill>
      <patternFill patternType="gray125"/>
    </fill>
    <fill>
      <patternFill patternType="solid">
        <fgColor theme="0" tint="-0.14999847407452621"/>
        <bgColor indexed="64"/>
      </patternFill>
    </fill>
  </fills>
  <borders count="9">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s>
  <cellStyleXfs count="2">
    <xf numFmtId="0" fontId="0" fillId="0" borderId="0"/>
    <xf numFmtId="0" fontId="8" fillId="0" borderId="0"/>
  </cellStyleXfs>
  <cellXfs count="99">
    <xf numFmtId="0" fontId="0" fillId="0" borderId="0" xfId="0"/>
    <xf numFmtId="0" fontId="1" fillId="0" borderId="0" xfId="0" applyFont="1"/>
    <xf numFmtId="0" fontId="1" fillId="0" borderId="0" xfId="0" applyFont="1" applyAlignment="1">
      <alignment horizontal="left" vertical="center"/>
    </xf>
    <xf numFmtId="0" fontId="0" fillId="0" borderId="0" xfId="0" applyFont="1" applyAlignment="1">
      <alignment horizontal="left" vertical="center"/>
    </xf>
    <xf numFmtId="0" fontId="0" fillId="0" borderId="0" xfId="0" applyFont="1" applyAlignment="1">
      <alignment horizontal="center" vertical="center"/>
    </xf>
    <xf numFmtId="4" fontId="0" fillId="0" borderId="0" xfId="0" applyNumberFormat="1" applyFont="1" applyAlignment="1">
      <alignment horizontal="center" vertical="center"/>
    </xf>
    <xf numFmtId="0" fontId="0" fillId="0" borderId="0" xfId="0" applyFont="1"/>
    <xf numFmtId="0" fontId="1" fillId="0" borderId="0" xfId="0" applyFont="1" applyAlignment="1">
      <alignment horizontal="center" vertical="center"/>
    </xf>
    <xf numFmtId="4" fontId="0" fillId="0" borderId="0" xfId="0" applyNumberFormat="1" applyFont="1"/>
    <xf numFmtId="0" fontId="1" fillId="0" borderId="0" xfId="0" applyFont="1" applyAlignment="1">
      <alignment horizontal="center"/>
    </xf>
    <xf numFmtId="0" fontId="0" fillId="0" borderId="0" xfId="0" applyFont="1" applyAlignment="1">
      <alignment horizontal="center"/>
    </xf>
    <xf numFmtId="0" fontId="1" fillId="2" borderId="5" xfId="0" applyFont="1" applyFill="1" applyBorder="1" applyAlignment="1">
      <alignment horizontal="center" vertical="center" wrapText="1"/>
    </xf>
    <xf numFmtId="165" fontId="1" fillId="2" borderId="4" xfId="0" applyNumberFormat="1" applyFont="1" applyFill="1" applyBorder="1" applyAlignment="1">
      <alignment horizontal="center" vertical="center" wrapText="1"/>
    </xf>
    <xf numFmtId="164" fontId="1" fillId="2" borderId="4" xfId="0" applyNumberFormat="1" applyFont="1" applyFill="1" applyBorder="1" applyAlignment="1">
      <alignment horizontal="center" vertical="center" wrapText="1"/>
    </xf>
    <xf numFmtId="0" fontId="1" fillId="2" borderId="4"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4" fillId="2" borderId="5" xfId="0" applyFont="1" applyFill="1" applyBorder="1" applyAlignment="1">
      <alignment horizontal="center" vertical="center" wrapText="1"/>
    </xf>
    <xf numFmtId="164" fontId="0" fillId="2" borderId="5" xfId="0" applyNumberFormat="1" applyFont="1" applyFill="1" applyBorder="1" applyAlignment="1">
      <alignment horizontal="right" vertical="center" wrapText="1"/>
    </xf>
    <xf numFmtId="164" fontId="0" fillId="2" borderId="4" xfId="0" applyNumberFormat="1" applyFont="1" applyFill="1" applyBorder="1" applyAlignment="1">
      <alignment horizontal="right" vertical="center" wrapText="1"/>
    </xf>
    <xf numFmtId="164" fontId="0" fillId="0" borderId="4" xfId="0" applyNumberFormat="1" applyFont="1" applyBorder="1" applyAlignment="1" applyProtection="1">
      <alignment horizontal="right" vertical="center" wrapText="1"/>
      <protection locked="0"/>
    </xf>
    <xf numFmtId="0" fontId="7" fillId="0" borderId="0" xfId="0" applyFont="1" applyAlignment="1">
      <alignment horizontal="center" vertical="center"/>
    </xf>
    <xf numFmtId="3" fontId="7" fillId="0" borderId="5" xfId="0" applyNumberFormat="1" applyFont="1" applyBorder="1" applyAlignment="1">
      <alignment horizontal="center" vertical="center" wrapText="1"/>
    </xf>
    <xf numFmtId="3" fontId="7" fillId="0" borderId="3" xfId="0" applyNumberFormat="1" applyFont="1" applyBorder="1" applyAlignment="1">
      <alignment horizontal="center" vertical="center" wrapText="1"/>
    </xf>
    <xf numFmtId="0" fontId="0" fillId="2" borderId="4" xfId="0" applyFont="1" applyFill="1" applyBorder="1" applyAlignment="1">
      <alignment horizontal="center" vertical="center" wrapText="1"/>
    </xf>
    <xf numFmtId="0" fontId="7" fillId="0" borderId="0" xfId="0" applyFont="1" applyAlignment="1">
      <alignment horizontal="center"/>
    </xf>
    <xf numFmtId="3" fontId="7" fillId="0" borderId="3" xfId="0" applyNumberFormat="1" applyFont="1" applyFill="1" applyBorder="1" applyAlignment="1">
      <alignment horizontal="center" vertical="center" wrapText="1"/>
    </xf>
    <xf numFmtId="0" fontId="0" fillId="0" borderId="0" xfId="0" applyFont="1" applyFill="1"/>
    <xf numFmtId="0" fontId="0" fillId="0" borderId="0" xfId="0" applyFont="1" applyAlignment="1">
      <alignment vertical="center"/>
    </xf>
    <xf numFmtId="0" fontId="3" fillId="0" borderId="0" xfId="0" applyFont="1" applyAlignment="1">
      <alignment horizontal="center" vertical="center"/>
    </xf>
    <xf numFmtId="0" fontId="2" fillId="2" borderId="5" xfId="0" applyFont="1" applyFill="1" applyBorder="1" applyAlignment="1">
      <alignment horizontal="center" vertical="center" wrapText="1"/>
    </xf>
    <xf numFmtId="0" fontId="3" fillId="0" borderId="0" xfId="0" applyFont="1"/>
    <xf numFmtId="4" fontId="3" fillId="0" borderId="0" xfId="0" applyNumberFormat="1" applyFont="1" applyAlignment="1">
      <alignment horizontal="center" vertical="center"/>
    </xf>
    <xf numFmtId="164" fontId="2" fillId="2" borderId="1" xfId="0" applyNumberFormat="1" applyFont="1" applyFill="1" applyBorder="1" applyAlignment="1">
      <alignment horizontal="center" vertical="center" wrapText="1"/>
    </xf>
    <xf numFmtId="165"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4" fontId="3" fillId="2" borderId="5" xfId="0" applyNumberFormat="1" applyFont="1" applyFill="1" applyBorder="1" applyAlignment="1">
      <alignment horizontal="right" vertical="center" wrapText="1"/>
    </xf>
    <xf numFmtId="4" fontId="3" fillId="2" borderId="3" xfId="0" applyNumberFormat="1" applyFont="1" applyFill="1" applyBorder="1" applyAlignment="1">
      <alignment horizontal="right" vertical="center" wrapText="1"/>
    </xf>
    <xf numFmtId="166" fontId="3" fillId="2" borderId="5" xfId="0" applyNumberFormat="1" applyFont="1" applyFill="1" applyBorder="1" applyAlignment="1" applyProtection="1">
      <alignment horizontal="right" vertical="center" wrapText="1"/>
      <protection locked="0"/>
    </xf>
    <xf numFmtId="166" fontId="3" fillId="2" borderId="3" xfId="0" applyNumberFormat="1" applyFont="1" applyFill="1" applyBorder="1" applyAlignment="1" applyProtection="1">
      <alignment horizontal="right" vertical="center" wrapText="1"/>
      <protection locked="0"/>
    </xf>
    <xf numFmtId="166" fontId="10" fillId="2" borderId="5" xfId="0" applyNumberFormat="1" applyFont="1" applyFill="1" applyBorder="1" applyAlignment="1" applyProtection="1">
      <alignment vertical="top" wrapText="1"/>
      <protection locked="0"/>
    </xf>
    <xf numFmtId="0" fontId="0" fillId="2" borderId="2" xfId="0" applyFont="1" applyFill="1" applyBorder="1" applyAlignment="1">
      <alignment horizontal="center" vertical="center" wrapText="1"/>
    </xf>
    <xf numFmtId="0" fontId="3" fillId="2" borderId="2" xfId="0" applyFont="1" applyFill="1" applyBorder="1" applyAlignment="1">
      <alignment horizontal="left" vertical="center" wrapText="1"/>
    </xf>
    <xf numFmtId="0" fontId="0" fillId="2" borderId="2" xfId="0" applyFont="1" applyFill="1" applyBorder="1" applyAlignment="1">
      <alignment horizontal="left" vertical="center" wrapText="1"/>
    </xf>
    <xf numFmtId="0" fontId="3" fillId="2" borderId="2" xfId="0" applyFont="1" applyFill="1" applyBorder="1" applyAlignment="1">
      <alignment vertical="top" wrapText="1"/>
    </xf>
    <xf numFmtId="0" fontId="3" fillId="2" borderId="4" xfId="0" applyFont="1" applyFill="1" applyBorder="1" applyAlignment="1">
      <alignment vertical="top" wrapText="1"/>
    </xf>
    <xf numFmtId="0" fontId="0" fillId="2" borderId="3" xfId="0" applyFont="1" applyFill="1" applyBorder="1" applyAlignment="1">
      <alignment horizontal="center" vertical="center" wrapText="1"/>
    </xf>
    <xf numFmtId="3" fontId="3" fillId="2" borderId="3" xfId="0" applyNumberFormat="1" applyFont="1" applyFill="1" applyBorder="1" applyAlignment="1">
      <alignment horizontal="center" vertical="center" wrapText="1"/>
    </xf>
    <xf numFmtId="3" fontId="3" fillId="2" borderId="5" xfId="0" applyNumberFormat="1" applyFont="1" applyFill="1" applyBorder="1" applyAlignment="1">
      <alignment horizontal="center" vertical="center" wrapText="1"/>
    </xf>
    <xf numFmtId="2" fontId="3" fillId="2" borderId="4" xfId="0" applyNumberFormat="1" applyFont="1" applyFill="1" applyBorder="1" applyAlignment="1">
      <alignment horizontal="right" vertical="center" wrapText="1"/>
    </xf>
    <xf numFmtId="2" fontId="3" fillId="2" borderId="2" xfId="0" applyNumberFormat="1" applyFont="1" applyFill="1" applyBorder="1" applyAlignment="1">
      <alignment horizontal="right" vertical="center" wrapText="1"/>
    </xf>
    <xf numFmtId="0" fontId="11" fillId="2" borderId="2" xfId="0" applyFont="1" applyFill="1" applyBorder="1" applyAlignment="1">
      <alignment horizontal="right" vertical="center" wrapText="1"/>
    </xf>
    <xf numFmtId="4" fontId="12" fillId="2" borderId="5" xfId="0" applyNumberFormat="1" applyFont="1" applyFill="1" applyBorder="1" applyAlignment="1">
      <alignment vertical="top" wrapText="1"/>
    </xf>
    <xf numFmtId="2" fontId="12" fillId="2" borderId="4" xfId="0" applyNumberFormat="1" applyFont="1" applyFill="1" applyBorder="1" applyAlignment="1">
      <alignment vertical="top" wrapText="1"/>
    </xf>
    <xf numFmtId="2" fontId="3" fillId="0" borderId="5" xfId="0" applyNumberFormat="1" applyFont="1" applyBorder="1" applyAlignment="1" applyProtection="1">
      <alignment horizontal="right" vertical="center" wrapText="1"/>
      <protection locked="0"/>
    </xf>
    <xf numFmtId="2" fontId="3" fillId="0" borderId="3" xfId="0" applyNumberFormat="1" applyFont="1" applyBorder="1" applyAlignment="1" applyProtection="1">
      <alignment horizontal="right" vertical="center" wrapText="1"/>
      <protection locked="0"/>
    </xf>
    <xf numFmtId="2" fontId="11" fillId="2" borderId="2" xfId="0" applyNumberFormat="1" applyFont="1" applyFill="1" applyBorder="1" applyAlignment="1">
      <alignment horizontal="right" vertical="center" wrapText="1"/>
    </xf>
    <xf numFmtId="0" fontId="3" fillId="2" borderId="3" xfId="0" applyFont="1" applyFill="1" applyBorder="1" applyAlignment="1">
      <alignment horizontal="center" vertical="center" wrapText="1"/>
    </xf>
    <xf numFmtId="2" fontId="0" fillId="2" borderId="5" xfId="0" applyNumberFormat="1" applyFont="1" applyFill="1" applyBorder="1" applyAlignment="1">
      <alignment horizontal="right" vertical="center" wrapText="1"/>
    </xf>
    <xf numFmtId="2" fontId="0" fillId="0" borderId="4" xfId="0" applyNumberFormat="1" applyFont="1" applyBorder="1" applyAlignment="1" applyProtection="1">
      <alignment horizontal="right" vertical="center" wrapText="1"/>
      <protection locked="0"/>
    </xf>
    <xf numFmtId="166" fontId="0" fillId="2" borderId="5" xfId="0" applyNumberFormat="1" applyFont="1" applyFill="1" applyBorder="1" applyAlignment="1" applyProtection="1">
      <alignment horizontal="right" vertical="center" wrapText="1"/>
      <protection locked="0"/>
    </xf>
    <xf numFmtId="0" fontId="12" fillId="2" borderId="3" xfId="0" applyFont="1" applyFill="1" applyBorder="1" applyAlignment="1">
      <alignment horizontal="center" vertical="top" wrapText="1"/>
    </xf>
    <xf numFmtId="0" fontId="12" fillId="2" borderId="3" xfId="0" applyFont="1" applyFill="1" applyBorder="1" applyAlignment="1">
      <alignment vertical="top" wrapText="1"/>
    </xf>
    <xf numFmtId="0" fontId="1" fillId="2" borderId="2" xfId="0" applyFont="1" applyFill="1" applyBorder="1" applyAlignment="1">
      <alignment horizontal="center"/>
    </xf>
    <xf numFmtId="0" fontId="12" fillId="2" borderId="2" xfId="0" applyFont="1" applyFill="1" applyBorder="1" applyAlignment="1">
      <alignment horizontal="right" vertical="top" wrapText="1"/>
    </xf>
    <xf numFmtId="1" fontId="12" fillId="2" borderId="3" xfId="0" applyNumberFormat="1" applyFont="1" applyFill="1" applyBorder="1" applyAlignment="1">
      <alignment vertical="top" wrapText="1"/>
    </xf>
    <xf numFmtId="2" fontId="12" fillId="2" borderId="3" xfId="0" applyNumberFormat="1" applyFont="1" applyFill="1" applyBorder="1" applyAlignment="1">
      <alignment vertical="top" wrapText="1"/>
    </xf>
    <xf numFmtId="4" fontId="12" fillId="2" borderId="3" xfId="0" applyNumberFormat="1" applyFont="1" applyFill="1" applyBorder="1" applyAlignment="1">
      <alignment vertical="top" wrapText="1"/>
    </xf>
    <xf numFmtId="0" fontId="0" fillId="2" borderId="2" xfId="0" applyFont="1" applyFill="1" applyBorder="1" applyAlignment="1">
      <alignment vertical="top" wrapText="1"/>
    </xf>
    <xf numFmtId="0" fontId="0" fillId="2" borderId="2" xfId="0" applyFont="1" applyFill="1" applyBorder="1" applyAlignment="1">
      <alignment horizontal="center" vertical="center"/>
    </xf>
    <xf numFmtId="0" fontId="2" fillId="2" borderId="2" xfId="0" applyFont="1" applyFill="1" applyBorder="1" applyAlignment="1">
      <alignment vertical="top" wrapText="1"/>
    </xf>
    <xf numFmtId="0" fontId="0" fillId="2" borderId="4" xfId="0" applyFont="1" applyFill="1" applyBorder="1" applyAlignment="1">
      <alignment horizontal="center" vertical="center"/>
    </xf>
    <xf numFmtId="0" fontId="0" fillId="2" borderId="4" xfId="0" applyFont="1" applyFill="1" applyBorder="1"/>
    <xf numFmtId="166" fontId="0" fillId="2" borderId="3" xfId="0" applyNumberFormat="1" applyFont="1" applyFill="1" applyBorder="1" applyAlignment="1" applyProtection="1">
      <alignment horizontal="right" vertical="center" wrapText="1"/>
      <protection locked="0"/>
    </xf>
    <xf numFmtId="0" fontId="14" fillId="2" borderId="3" xfId="0" applyFont="1" applyFill="1" applyBorder="1" applyAlignment="1">
      <alignment horizontal="right" vertical="top" wrapText="1"/>
    </xf>
    <xf numFmtId="4" fontId="14" fillId="2" borderId="5" xfId="0" applyNumberFormat="1" applyFont="1" applyFill="1" applyBorder="1" applyAlignment="1" applyProtection="1">
      <alignment horizontal="right" vertical="top" wrapText="1"/>
      <protection locked="0"/>
    </xf>
    <xf numFmtId="4" fontId="12" fillId="2" borderId="5" xfId="0" applyNumberFormat="1" applyFont="1" applyFill="1" applyBorder="1" applyAlignment="1">
      <alignment horizontal="right" vertical="top" wrapText="1"/>
    </xf>
    <xf numFmtId="4" fontId="12" fillId="2" borderId="4" xfId="0" applyNumberFormat="1" applyFont="1" applyFill="1" applyBorder="1" applyAlignment="1">
      <alignment horizontal="right" vertical="top" wrapText="1"/>
    </xf>
    <xf numFmtId="2" fontId="0" fillId="0" borderId="3" xfId="0" applyNumberFormat="1" applyFont="1" applyBorder="1" applyAlignment="1" applyProtection="1">
      <alignment horizontal="right" vertical="center" wrapText="1"/>
      <protection locked="0"/>
    </xf>
    <xf numFmtId="2" fontId="0" fillId="0" borderId="5" xfId="0" applyNumberFormat="1" applyFont="1" applyBorder="1" applyAlignment="1" applyProtection="1">
      <alignment horizontal="right" vertical="center" wrapText="1"/>
      <protection locked="0"/>
    </xf>
    <xf numFmtId="2" fontId="0" fillId="2" borderId="3" xfId="0" applyNumberFormat="1" applyFont="1" applyFill="1" applyBorder="1" applyAlignment="1">
      <alignment horizontal="right" vertical="center" wrapText="1"/>
    </xf>
    <xf numFmtId="2" fontId="0" fillId="2" borderId="2" xfId="0" applyNumberFormat="1" applyFont="1" applyFill="1" applyBorder="1" applyAlignment="1">
      <alignment horizontal="right" vertical="center" wrapText="1"/>
    </xf>
    <xf numFmtId="2" fontId="0" fillId="2" borderId="4" xfId="0" applyNumberFormat="1" applyFont="1" applyFill="1" applyBorder="1" applyAlignment="1">
      <alignment horizontal="right" vertical="center" wrapText="1"/>
    </xf>
    <xf numFmtId="0" fontId="15" fillId="0" borderId="0" xfId="0" applyFont="1" applyAlignment="1">
      <alignment horizontal="left"/>
    </xf>
    <xf numFmtId="0" fontId="15" fillId="0" borderId="0" xfId="0" applyFont="1" applyAlignment="1">
      <alignment horizontal="left" vertical="center"/>
    </xf>
    <xf numFmtId="0" fontId="1" fillId="2" borderId="2"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2" fillId="2" borderId="7" xfId="0" applyFont="1" applyFill="1" applyBorder="1" applyAlignment="1">
      <alignment horizontal="right" vertical="top" wrapText="1"/>
    </xf>
    <xf numFmtId="0" fontId="12" fillId="2" borderId="2" xfId="0" applyFont="1" applyFill="1" applyBorder="1" applyAlignment="1">
      <alignment horizontal="right" vertical="center" wrapText="1"/>
    </xf>
    <xf numFmtId="4" fontId="12" fillId="2" borderId="2" xfId="0" applyNumberFormat="1" applyFont="1" applyFill="1" applyBorder="1" applyAlignment="1">
      <alignment horizontal="right" vertical="center" wrapText="1"/>
    </xf>
    <xf numFmtId="0" fontId="14" fillId="2" borderId="2" xfId="0" applyFont="1" applyFill="1" applyBorder="1" applyAlignment="1">
      <alignment horizontal="right"/>
    </xf>
    <xf numFmtId="0" fontId="1" fillId="2" borderId="2" xfId="0" applyFont="1" applyFill="1" applyBorder="1" applyAlignment="1">
      <alignment vertical="top" wrapText="1"/>
    </xf>
    <xf numFmtId="0" fontId="0" fillId="2" borderId="2" xfId="0" applyFont="1" applyFill="1" applyBorder="1" applyAlignment="1">
      <alignment vertical="center" wrapText="1"/>
    </xf>
    <xf numFmtId="0" fontId="1" fillId="2" borderId="2" xfId="0" applyFont="1" applyFill="1" applyBorder="1" applyAlignment="1">
      <alignment vertical="center" wrapText="1"/>
    </xf>
    <xf numFmtId="2" fontId="0" fillId="0" borderId="3" xfId="0" applyNumberFormat="1" applyFont="1" applyFill="1" applyBorder="1" applyAlignment="1" applyProtection="1">
      <alignment horizontal="right" vertical="center" wrapText="1"/>
      <protection locked="0"/>
    </xf>
    <xf numFmtId="4" fontId="14" fillId="2" borderId="3" xfId="0" applyNumberFormat="1" applyFont="1" applyFill="1" applyBorder="1" applyAlignment="1">
      <alignment horizontal="right" vertical="center" wrapText="1"/>
    </xf>
    <xf numFmtId="0" fontId="3" fillId="0" borderId="0" xfId="0" applyFont="1" applyAlignment="1">
      <alignment horizontal="center"/>
    </xf>
    <xf numFmtId="2" fontId="12" fillId="2" borderId="8" xfId="0" applyNumberFormat="1" applyFont="1" applyFill="1" applyBorder="1" applyAlignment="1">
      <alignment horizontal="right"/>
    </xf>
    <xf numFmtId="0" fontId="16" fillId="0" borderId="0" xfId="0" applyFont="1" applyFill="1"/>
    <xf numFmtId="2" fontId="12" fillId="2" borderId="3" xfId="0" applyNumberFormat="1" applyFont="1" applyFill="1" applyBorder="1" applyAlignment="1">
      <alignment horizontal="right" vertical="center" wrapText="1"/>
    </xf>
  </cellXfs>
  <cellStyles count="2">
    <cellStyle name="Excel Built-in Normal" xfId="1"/>
    <cellStyle name="Navadno" xfId="0" builtinId="0"/>
  </cellStyles>
  <dxfs count="0"/>
  <tableStyles count="0" defaultTableStyle="TableStyleMedium9" defaultPivotStyle="PivotStyleLight16"/>
  <colors>
    <mruColors>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5"/>
  <sheetViews>
    <sheetView tabSelected="1" workbookViewId="0">
      <selection activeCell="E5" sqref="E5"/>
    </sheetView>
  </sheetViews>
  <sheetFormatPr defaultColWidth="9.140625" defaultRowHeight="15" x14ac:dyDescent="0.25"/>
  <cols>
    <col min="1" max="1" width="4.42578125" style="6" customWidth="1"/>
    <col min="2" max="2" width="81.28515625" style="6" customWidth="1"/>
    <col min="3" max="3" width="30" style="6" customWidth="1"/>
    <col min="4" max="4" width="9.140625" style="6" customWidth="1"/>
    <col min="5" max="5" width="12.28515625" style="30" customWidth="1"/>
    <col min="6" max="6" width="11.85546875" style="95" customWidth="1"/>
    <col min="7" max="7" width="16.42578125" style="30" customWidth="1"/>
    <col min="8" max="8" width="9.140625" style="30"/>
    <col min="9" max="9" width="12.42578125" style="30" customWidth="1"/>
    <col min="10" max="16384" width="9.140625" style="6"/>
  </cols>
  <sheetData>
    <row r="1" spans="1:9" ht="18.75" x14ac:dyDescent="0.25">
      <c r="A1" s="2"/>
      <c r="B1" s="83" t="s">
        <v>53</v>
      </c>
      <c r="C1" s="3"/>
      <c r="D1" s="4"/>
      <c r="E1" s="28"/>
      <c r="F1" s="31"/>
      <c r="G1" s="31"/>
    </row>
    <row r="2" spans="1:9" ht="15.75" thickBot="1" x14ac:dyDescent="0.3">
      <c r="A2" s="7"/>
      <c r="B2" s="7" t="s">
        <v>0</v>
      </c>
      <c r="C2" s="20"/>
      <c r="D2" s="4"/>
      <c r="E2" s="28"/>
      <c r="F2" s="31"/>
      <c r="G2" s="31"/>
    </row>
    <row r="3" spans="1:9" ht="105.75" thickBot="1" x14ac:dyDescent="0.3">
      <c r="A3" s="23"/>
      <c r="B3" s="11" t="s">
        <v>11</v>
      </c>
      <c r="C3" s="16" t="s">
        <v>75</v>
      </c>
      <c r="D3" s="11" t="s">
        <v>5</v>
      </c>
      <c r="E3" s="29" t="s">
        <v>73</v>
      </c>
      <c r="F3" s="32" t="s">
        <v>74</v>
      </c>
      <c r="G3" s="33" t="s">
        <v>13</v>
      </c>
      <c r="H3" s="34" t="s">
        <v>14</v>
      </c>
      <c r="I3" s="33" t="s">
        <v>15</v>
      </c>
    </row>
    <row r="4" spans="1:9" ht="45" customHeight="1" thickBot="1" x14ac:dyDescent="0.3">
      <c r="A4" s="40">
        <v>1</v>
      </c>
      <c r="B4" s="41" t="s">
        <v>47</v>
      </c>
      <c r="C4" s="22"/>
      <c r="D4" s="45" t="s">
        <v>6</v>
      </c>
      <c r="E4" s="46">
        <v>5100</v>
      </c>
      <c r="F4" s="53"/>
      <c r="G4" s="35">
        <f t="shared" ref="G4:G12" si="0">E4*F4</f>
        <v>0</v>
      </c>
      <c r="H4" s="37">
        <v>0.22</v>
      </c>
      <c r="I4" s="48">
        <f t="shared" ref="I4:I11" si="1">G4*(1+H4)</f>
        <v>0</v>
      </c>
    </row>
    <row r="5" spans="1:9" ht="30.75" thickBot="1" x14ac:dyDescent="0.3">
      <c r="A5" s="23">
        <v>2</v>
      </c>
      <c r="B5" s="42" t="s">
        <v>27</v>
      </c>
      <c r="C5" s="22"/>
      <c r="D5" s="45" t="s">
        <v>6</v>
      </c>
      <c r="E5" s="46">
        <v>3900</v>
      </c>
      <c r="F5" s="53"/>
      <c r="G5" s="35">
        <f t="shared" si="0"/>
        <v>0</v>
      </c>
      <c r="H5" s="37">
        <v>0.22</v>
      </c>
      <c r="I5" s="48">
        <f t="shared" si="1"/>
        <v>0</v>
      </c>
    </row>
    <row r="6" spans="1:9" ht="30.75" thickBot="1" x14ac:dyDescent="0.3">
      <c r="A6" s="40">
        <v>3</v>
      </c>
      <c r="B6" s="42" t="s">
        <v>48</v>
      </c>
      <c r="C6" s="22"/>
      <c r="D6" s="45" t="s">
        <v>6</v>
      </c>
      <c r="E6" s="46">
        <v>2700</v>
      </c>
      <c r="F6" s="53"/>
      <c r="G6" s="35">
        <f t="shared" si="0"/>
        <v>0</v>
      </c>
      <c r="H6" s="37">
        <v>0.22</v>
      </c>
      <c r="I6" s="48">
        <f t="shared" si="1"/>
        <v>0</v>
      </c>
    </row>
    <row r="7" spans="1:9" ht="30.75" thickBot="1" x14ac:dyDescent="0.3">
      <c r="A7" s="23">
        <v>4</v>
      </c>
      <c r="B7" s="42" t="s">
        <v>28</v>
      </c>
      <c r="C7" s="22"/>
      <c r="D7" s="45" t="s">
        <v>6</v>
      </c>
      <c r="E7" s="46">
        <v>3900</v>
      </c>
      <c r="F7" s="53"/>
      <c r="G7" s="35">
        <f t="shared" si="0"/>
        <v>0</v>
      </c>
      <c r="H7" s="37">
        <v>0.22</v>
      </c>
      <c r="I7" s="48">
        <f t="shared" si="1"/>
        <v>0</v>
      </c>
    </row>
    <row r="8" spans="1:9" ht="45.75" thickBot="1" x14ac:dyDescent="0.3">
      <c r="A8" s="40">
        <v>5</v>
      </c>
      <c r="B8" s="43" t="s">
        <v>25</v>
      </c>
      <c r="C8" s="22"/>
      <c r="D8" s="45" t="s">
        <v>6</v>
      </c>
      <c r="E8" s="46">
        <v>30</v>
      </c>
      <c r="F8" s="53"/>
      <c r="G8" s="35">
        <f t="shared" si="0"/>
        <v>0</v>
      </c>
      <c r="H8" s="37">
        <v>0.22</v>
      </c>
      <c r="I8" s="48">
        <f t="shared" si="1"/>
        <v>0</v>
      </c>
    </row>
    <row r="9" spans="1:9" ht="61.5" customHeight="1" thickBot="1" x14ac:dyDescent="0.3">
      <c r="A9" s="23">
        <v>6</v>
      </c>
      <c r="B9" s="43" t="s">
        <v>26</v>
      </c>
      <c r="C9" s="22"/>
      <c r="D9" s="45" t="s">
        <v>16</v>
      </c>
      <c r="E9" s="46">
        <v>300</v>
      </c>
      <c r="F9" s="53"/>
      <c r="G9" s="35">
        <f t="shared" si="0"/>
        <v>0</v>
      </c>
      <c r="H9" s="37">
        <v>0.22</v>
      </c>
      <c r="I9" s="48">
        <f t="shared" si="1"/>
        <v>0</v>
      </c>
    </row>
    <row r="10" spans="1:9" ht="30.75" thickBot="1" x14ac:dyDescent="0.3">
      <c r="A10" s="40">
        <v>7</v>
      </c>
      <c r="B10" s="42" t="s">
        <v>29</v>
      </c>
      <c r="C10" s="22"/>
      <c r="D10" s="45" t="s">
        <v>6</v>
      </c>
      <c r="E10" s="46">
        <v>3600</v>
      </c>
      <c r="F10" s="54"/>
      <c r="G10" s="36">
        <f t="shared" si="0"/>
        <v>0</v>
      </c>
      <c r="H10" s="38">
        <v>0.22</v>
      </c>
      <c r="I10" s="49">
        <f t="shared" si="1"/>
        <v>0</v>
      </c>
    </row>
    <row r="11" spans="1:9" ht="45.75" thickBot="1" x14ac:dyDescent="0.3">
      <c r="A11" s="23">
        <v>8</v>
      </c>
      <c r="B11" s="41" t="s">
        <v>49</v>
      </c>
      <c r="C11" s="22"/>
      <c r="D11" s="45" t="s">
        <v>6</v>
      </c>
      <c r="E11" s="46">
        <v>7500</v>
      </c>
      <c r="F11" s="54"/>
      <c r="G11" s="36">
        <f t="shared" si="0"/>
        <v>0</v>
      </c>
      <c r="H11" s="38">
        <v>0.22</v>
      </c>
      <c r="I11" s="49">
        <f t="shared" si="1"/>
        <v>0</v>
      </c>
    </row>
    <row r="12" spans="1:9" ht="45.75" thickBot="1" x14ac:dyDescent="0.3">
      <c r="A12" s="40">
        <v>9</v>
      </c>
      <c r="B12" s="44" t="s">
        <v>30</v>
      </c>
      <c r="C12" s="21"/>
      <c r="D12" s="15" t="s">
        <v>16</v>
      </c>
      <c r="E12" s="47">
        <v>180</v>
      </c>
      <c r="F12" s="53"/>
      <c r="G12" s="36">
        <f t="shared" si="0"/>
        <v>0</v>
      </c>
      <c r="H12" s="37">
        <v>0.22</v>
      </c>
      <c r="I12" s="48">
        <f t="shared" ref="I12" si="2">G12*(1+H12)</f>
        <v>0</v>
      </c>
    </row>
    <row r="13" spans="1:9" ht="19.5" thickBot="1" x14ac:dyDescent="0.3">
      <c r="A13" s="84"/>
      <c r="B13" s="50" t="s">
        <v>7</v>
      </c>
      <c r="C13" s="50"/>
      <c r="D13" s="50"/>
      <c r="E13" s="50"/>
      <c r="F13" s="55"/>
      <c r="G13" s="51">
        <f>SUM(G4:G11)</f>
        <v>0</v>
      </c>
      <c r="H13" s="39"/>
      <c r="I13" s="52">
        <f>SUM(I4:I11)</f>
        <v>0</v>
      </c>
    </row>
    <row r="14" spans="1:9" x14ac:dyDescent="0.25">
      <c r="A14" s="3"/>
      <c r="B14" s="3"/>
      <c r="C14" s="3"/>
      <c r="D14" s="3"/>
      <c r="E14" s="28"/>
      <c r="F14" s="31"/>
      <c r="G14" s="31"/>
    </row>
    <row r="15" spans="1:9" x14ac:dyDescent="0.25">
      <c r="A15" s="3"/>
      <c r="B15" s="3"/>
      <c r="C15" s="3"/>
      <c r="D15" s="3"/>
      <c r="E15" s="28"/>
      <c r="F15" s="31"/>
      <c r="G15" s="31"/>
    </row>
  </sheetData>
  <sheetProtection algorithmName="SHA-512" hashValue="kZa6izOSZY9GRTSHjg1NmdSOGK0mlPToOXRpBmiDupetLFhX2jeJ+tr2xOnOw5gcCVfxbVuyrMP5TmikpwXi1Q==" saltValue="6xL6RkdNuRCBC7vZYRywyg==" spinCount="100000" sheet="1" objects="1" scenarios="1"/>
  <protectedRanges>
    <protectedRange sqref="F4:F12" name="Obseg2"/>
    <protectedRange sqref="C4:C12" name="Obseg1"/>
  </protectedRanges>
  <pageMargins left="0.7" right="0.7" top="0.75" bottom="0.75" header="0.3" footer="0.3"/>
  <pageSetup paperSize="9" scale="7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2"/>
  <sheetViews>
    <sheetView workbookViewId="0">
      <selection activeCell="F10" sqref="F10"/>
    </sheetView>
  </sheetViews>
  <sheetFormatPr defaultColWidth="9.140625" defaultRowHeight="15" x14ac:dyDescent="0.25"/>
  <cols>
    <col min="1" max="1" width="3.7109375" style="10" customWidth="1"/>
    <col min="2" max="2" width="54.28515625" style="6" customWidth="1"/>
    <col min="3" max="3" width="37.42578125" style="6" customWidth="1"/>
    <col min="4" max="4" width="10.5703125" style="10" customWidth="1"/>
    <col min="5" max="5" width="11.140625" style="6" customWidth="1"/>
    <col min="6" max="6" width="12.28515625" style="5" customWidth="1"/>
    <col min="7" max="7" width="12.5703125" style="8" customWidth="1"/>
    <col min="8" max="8" width="9" style="8" customWidth="1"/>
    <col min="9" max="9" width="12.42578125" style="8" customWidth="1"/>
    <col min="10" max="16384" width="9.140625" style="6"/>
  </cols>
  <sheetData>
    <row r="1" spans="1:9" ht="18.75" x14ac:dyDescent="0.3">
      <c r="B1" s="82" t="s">
        <v>52</v>
      </c>
    </row>
    <row r="2" spans="1:9" ht="15.75" thickBot="1" x14ac:dyDescent="0.3">
      <c r="B2" s="9" t="s">
        <v>0</v>
      </c>
      <c r="C2" s="24"/>
    </row>
    <row r="3" spans="1:9" ht="94.5" thickBot="1" x14ac:dyDescent="0.3">
      <c r="A3" s="15"/>
      <c r="B3" s="11" t="s">
        <v>11</v>
      </c>
      <c r="C3" s="16" t="s">
        <v>75</v>
      </c>
      <c r="D3" s="11" t="s">
        <v>5</v>
      </c>
      <c r="E3" s="11" t="s">
        <v>73</v>
      </c>
      <c r="F3" s="13" t="s">
        <v>12</v>
      </c>
      <c r="G3" s="12" t="s">
        <v>13</v>
      </c>
      <c r="H3" s="14" t="s">
        <v>14</v>
      </c>
      <c r="I3" s="12" t="s">
        <v>15</v>
      </c>
    </row>
    <row r="4" spans="1:9" ht="47.25" customHeight="1" thickBot="1" x14ac:dyDescent="0.3">
      <c r="A4" s="40">
        <v>1</v>
      </c>
      <c r="B4" s="67" t="s">
        <v>57</v>
      </c>
      <c r="C4" s="22"/>
      <c r="D4" s="56" t="s">
        <v>55</v>
      </c>
      <c r="E4" s="46">
        <v>75000</v>
      </c>
      <c r="F4" s="19"/>
      <c r="G4" s="17">
        <f>E4*F4</f>
        <v>0</v>
      </c>
      <c r="H4" s="59">
        <v>0.22</v>
      </c>
      <c r="I4" s="18">
        <f>G4*(1+H4)</f>
        <v>0</v>
      </c>
    </row>
    <row r="5" spans="1:9" ht="60.75" thickBot="1" x14ac:dyDescent="0.3">
      <c r="A5" s="40">
        <v>2</v>
      </c>
      <c r="B5" s="67" t="s">
        <v>58</v>
      </c>
      <c r="C5" s="22"/>
      <c r="D5" s="56" t="s">
        <v>55</v>
      </c>
      <c r="E5" s="46">
        <v>1500000</v>
      </c>
      <c r="F5" s="19"/>
      <c r="G5" s="17">
        <f t="shared" ref="G5:G9" si="0">E5*F5</f>
        <v>0</v>
      </c>
      <c r="H5" s="59">
        <v>0.22</v>
      </c>
      <c r="I5" s="18">
        <f t="shared" ref="I5:I9" si="1">G5*(1+H5)</f>
        <v>0</v>
      </c>
    </row>
    <row r="6" spans="1:9" ht="45.75" thickBot="1" x14ac:dyDescent="0.3">
      <c r="A6" s="40">
        <v>3</v>
      </c>
      <c r="B6" s="67" t="s">
        <v>59</v>
      </c>
      <c r="C6" s="22"/>
      <c r="D6" s="56" t="s">
        <v>55</v>
      </c>
      <c r="E6" s="46">
        <v>600000</v>
      </c>
      <c r="F6" s="19"/>
      <c r="G6" s="17">
        <f t="shared" si="0"/>
        <v>0</v>
      </c>
      <c r="H6" s="59">
        <v>0.22</v>
      </c>
      <c r="I6" s="18">
        <f t="shared" si="1"/>
        <v>0</v>
      </c>
    </row>
    <row r="7" spans="1:9" ht="45.75" thickBot="1" x14ac:dyDescent="0.3">
      <c r="A7" s="40">
        <v>4</v>
      </c>
      <c r="B7" s="67" t="s">
        <v>76</v>
      </c>
      <c r="C7" s="22"/>
      <c r="D7" s="56" t="s">
        <v>1</v>
      </c>
      <c r="E7" s="46">
        <v>60000</v>
      </c>
      <c r="F7" s="19"/>
      <c r="G7" s="17">
        <f t="shared" si="0"/>
        <v>0</v>
      </c>
      <c r="H7" s="59">
        <v>0.22</v>
      </c>
      <c r="I7" s="18">
        <f t="shared" si="1"/>
        <v>0</v>
      </c>
    </row>
    <row r="8" spans="1:9" ht="45.75" thickBot="1" x14ac:dyDescent="0.3">
      <c r="A8" s="40">
        <v>5</v>
      </c>
      <c r="B8" s="67" t="s">
        <v>54</v>
      </c>
      <c r="C8" s="22"/>
      <c r="D8" s="56" t="s">
        <v>1</v>
      </c>
      <c r="E8" s="46">
        <v>1755000</v>
      </c>
      <c r="F8" s="19"/>
      <c r="G8" s="17">
        <f t="shared" si="0"/>
        <v>0</v>
      </c>
      <c r="H8" s="59">
        <v>0.22</v>
      </c>
      <c r="I8" s="18">
        <f t="shared" si="1"/>
        <v>0</v>
      </c>
    </row>
    <row r="9" spans="1:9" ht="62.25" customHeight="1" thickBot="1" x14ac:dyDescent="0.3">
      <c r="A9" s="40">
        <v>6</v>
      </c>
      <c r="B9" s="67" t="s">
        <v>60</v>
      </c>
      <c r="C9" s="22"/>
      <c r="D9" s="56" t="s">
        <v>55</v>
      </c>
      <c r="E9" s="46">
        <v>4500</v>
      </c>
      <c r="F9" s="19"/>
      <c r="G9" s="17">
        <f t="shared" si="0"/>
        <v>0</v>
      </c>
      <c r="H9" s="59">
        <v>0.22</v>
      </c>
      <c r="I9" s="18">
        <f t="shared" si="1"/>
        <v>0</v>
      </c>
    </row>
    <row r="10" spans="1:9" ht="60.75" thickBot="1" x14ac:dyDescent="0.3">
      <c r="A10" s="40">
        <v>7</v>
      </c>
      <c r="B10" s="67" t="s">
        <v>61</v>
      </c>
      <c r="C10" s="22"/>
      <c r="D10" s="56" t="s">
        <v>55</v>
      </c>
      <c r="E10" s="46">
        <v>4500</v>
      </c>
      <c r="F10" s="19"/>
      <c r="G10" s="17">
        <f t="shared" ref="G10" si="2">E10*F10</f>
        <v>0</v>
      </c>
      <c r="H10" s="59">
        <v>0.22</v>
      </c>
      <c r="I10" s="18">
        <f t="shared" ref="I10" si="3">G10*(1+H10)</f>
        <v>0</v>
      </c>
    </row>
    <row r="11" spans="1:9" s="1" customFormat="1" ht="19.5" thickBot="1" x14ac:dyDescent="0.3">
      <c r="A11" s="62"/>
      <c r="B11" s="63" t="s">
        <v>2</v>
      </c>
      <c r="C11" s="64"/>
      <c r="D11" s="60"/>
      <c r="E11" s="61"/>
      <c r="F11" s="98"/>
      <c r="G11" s="65">
        <f>SUM(G4:G10)</f>
        <v>0</v>
      </c>
      <c r="H11" s="66"/>
      <c r="I11" s="66">
        <f>SUM(I4:I10)</f>
        <v>0</v>
      </c>
    </row>
    <row r="12" spans="1:9" x14ac:dyDescent="0.25">
      <c r="B12" s="10"/>
    </row>
  </sheetData>
  <sheetProtection algorithmName="SHA-512" hashValue="+c6XC/hVxr3BUlf1zWxrOH/Sg6YnifoUJdG3w9GWPVaLhZhromYFJ8jrcuIoxwu+l2w3cGEI34UQlR9RUJ9H/Q==" saltValue="OaZI7COqfI+vV5OsZcE+6w==" spinCount="100000" sheet="1" objects="1" scenarios="1"/>
  <protectedRanges>
    <protectedRange sqref="F4:F10" name="Obseg3"/>
    <protectedRange sqref="C4:C10" name="Obseg2"/>
    <protectedRange sqref="F4:F10 H4:H10" name="Obseg1_1_2"/>
  </protectedRanges>
  <pageMargins left="0.24" right="0.2" top="0.31" bottom="0.34" header="0.31496062992125984" footer="0.31496062992125984"/>
  <pageSetup paperSize="9" scale="9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2"/>
  <sheetViews>
    <sheetView topLeftCell="A11" workbookViewId="0">
      <selection activeCell="E14" sqref="E14"/>
    </sheetView>
  </sheetViews>
  <sheetFormatPr defaultColWidth="9.140625" defaultRowHeight="15" x14ac:dyDescent="0.25"/>
  <cols>
    <col min="1" max="1" width="3" style="6" bestFit="1" customWidth="1"/>
    <col min="2" max="2" width="52.42578125" style="6" customWidth="1"/>
    <col min="3" max="3" width="37.7109375" style="6" customWidth="1"/>
    <col min="4" max="4" width="10.140625" style="10" customWidth="1"/>
    <col min="5" max="5" width="11.140625" style="30" customWidth="1"/>
    <col min="6" max="6" width="11.140625" style="5" customWidth="1"/>
    <col min="7" max="7" width="12.5703125" style="8" customWidth="1"/>
    <col min="8" max="8" width="10.42578125" style="8" customWidth="1"/>
    <col min="9" max="9" width="12.42578125" style="8" customWidth="1"/>
    <col min="10" max="16384" width="9.140625" style="6"/>
  </cols>
  <sheetData>
    <row r="1" spans="1:9" ht="18.75" x14ac:dyDescent="0.3">
      <c r="B1" s="82" t="s">
        <v>51</v>
      </c>
    </row>
    <row r="2" spans="1:9" ht="15.75" thickBot="1" x14ac:dyDescent="0.3">
      <c r="B2" s="9" t="s">
        <v>3</v>
      </c>
      <c r="C2" s="24"/>
    </row>
    <row r="3" spans="1:9" ht="94.5" thickBot="1" x14ac:dyDescent="0.3">
      <c r="A3" s="23"/>
      <c r="B3" s="11" t="s">
        <v>11</v>
      </c>
      <c r="C3" s="16" t="s">
        <v>75</v>
      </c>
      <c r="D3" s="11" t="s">
        <v>5</v>
      </c>
      <c r="E3" s="29" t="s">
        <v>73</v>
      </c>
      <c r="F3" s="13" t="s">
        <v>12</v>
      </c>
      <c r="G3" s="12" t="s">
        <v>13</v>
      </c>
      <c r="H3" s="14" t="s">
        <v>14</v>
      </c>
      <c r="I3" s="12" t="s">
        <v>15</v>
      </c>
    </row>
    <row r="4" spans="1:9" ht="60.75" thickBot="1" x14ac:dyDescent="0.3">
      <c r="A4" s="68">
        <v>1</v>
      </c>
      <c r="B4" s="69" t="s">
        <v>21</v>
      </c>
      <c r="C4" s="22"/>
      <c r="D4" s="45" t="s">
        <v>16</v>
      </c>
      <c r="E4" s="46">
        <v>15</v>
      </c>
      <c r="F4" s="77"/>
      <c r="G4" s="79">
        <f t="shared" ref="G4:G20" si="0">E4*F4</f>
        <v>0</v>
      </c>
      <c r="H4" s="72">
        <v>0.22</v>
      </c>
      <c r="I4" s="80">
        <f t="shared" ref="I4:I20" si="1">G4*(1+H4)</f>
        <v>0</v>
      </c>
    </row>
    <row r="5" spans="1:9" ht="60.75" thickBot="1" x14ac:dyDescent="0.3">
      <c r="A5" s="70">
        <v>2</v>
      </c>
      <c r="B5" s="69" t="s">
        <v>20</v>
      </c>
      <c r="C5" s="22"/>
      <c r="D5" s="45" t="s">
        <v>16</v>
      </c>
      <c r="E5" s="46">
        <v>450</v>
      </c>
      <c r="F5" s="77"/>
      <c r="G5" s="79">
        <f t="shared" si="0"/>
        <v>0</v>
      </c>
      <c r="H5" s="72">
        <v>0.22</v>
      </c>
      <c r="I5" s="80">
        <f t="shared" si="1"/>
        <v>0</v>
      </c>
    </row>
    <row r="6" spans="1:9" ht="60.75" thickBot="1" x14ac:dyDescent="0.3">
      <c r="A6" s="68">
        <v>3</v>
      </c>
      <c r="B6" s="69" t="s">
        <v>18</v>
      </c>
      <c r="C6" s="22"/>
      <c r="D6" s="45" t="s">
        <v>6</v>
      </c>
      <c r="E6" s="46">
        <v>150</v>
      </c>
      <c r="F6" s="77"/>
      <c r="G6" s="79">
        <f t="shared" si="0"/>
        <v>0</v>
      </c>
      <c r="H6" s="72">
        <v>0.22</v>
      </c>
      <c r="I6" s="80">
        <f t="shared" si="1"/>
        <v>0</v>
      </c>
    </row>
    <row r="7" spans="1:9" ht="60.75" thickBot="1" x14ac:dyDescent="0.3">
      <c r="A7" s="70">
        <v>4</v>
      </c>
      <c r="B7" s="69" t="s">
        <v>17</v>
      </c>
      <c r="C7" s="22"/>
      <c r="D7" s="45" t="s">
        <v>6</v>
      </c>
      <c r="E7" s="46">
        <v>450</v>
      </c>
      <c r="F7" s="77"/>
      <c r="G7" s="79">
        <f t="shared" si="0"/>
        <v>0</v>
      </c>
      <c r="H7" s="72">
        <v>0.22</v>
      </c>
      <c r="I7" s="80">
        <f t="shared" si="1"/>
        <v>0</v>
      </c>
    </row>
    <row r="8" spans="1:9" ht="45.75" thickBot="1" x14ac:dyDescent="0.3">
      <c r="A8" s="68">
        <v>5</v>
      </c>
      <c r="B8" s="69" t="s">
        <v>41</v>
      </c>
      <c r="C8" s="22"/>
      <c r="D8" s="45" t="s">
        <v>6</v>
      </c>
      <c r="E8" s="46">
        <v>100</v>
      </c>
      <c r="F8" s="77"/>
      <c r="G8" s="79">
        <f t="shared" si="0"/>
        <v>0</v>
      </c>
      <c r="H8" s="72">
        <v>0.22</v>
      </c>
      <c r="I8" s="80">
        <f t="shared" si="1"/>
        <v>0</v>
      </c>
    </row>
    <row r="9" spans="1:9" ht="75.75" customHeight="1" thickBot="1" x14ac:dyDescent="0.3">
      <c r="A9" s="70">
        <v>6</v>
      </c>
      <c r="B9" s="69" t="s">
        <v>19</v>
      </c>
      <c r="C9" s="22"/>
      <c r="D9" s="45" t="s">
        <v>16</v>
      </c>
      <c r="E9" s="46">
        <v>30</v>
      </c>
      <c r="F9" s="77"/>
      <c r="G9" s="79">
        <f t="shared" si="0"/>
        <v>0</v>
      </c>
      <c r="H9" s="72">
        <v>0.22</v>
      </c>
      <c r="I9" s="80">
        <f t="shared" si="1"/>
        <v>0</v>
      </c>
    </row>
    <row r="10" spans="1:9" ht="60.75" thickBot="1" x14ac:dyDescent="0.3">
      <c r="A10" s="68">
        <v>7</v>
      </c>
      <c r="B10" s="69" t="s">
        <v>42</v>
      </c>
      <c r="C10" s="22"/>
      <c r="D10" s="45" t="s">
        <v>16</v>
      </c>
      <c r="E10" s="46">
        <v>135</v>
      </c>
      <c r="F10" s="77"/>
      <c r="G10" s="79">
        <f t="shared" si="0"/>
        <v>0</v>
      </c>
      <c r="H10" s="72">
        <v>0.22</v>
      </c>
      <c r="I10" s="80">
        <f t="shared" si="1"/>
        <v>0</v>
      </c>
    </row>
    <row r="11" spans="1:9" ht="60.75" thickBot="1" x14ac:dyDescent="0.3">
      <c r="A11" s="70">
        <v>8</v>
      </c>
      <c r="B11" s="69" t="s">
        <v>34</v>
      </c>
      <c r="C11" s="22"/>
      <c r="D11" s="45" t="s">
        <v>16</v>
      </c>
      <c r="E11" s="46">
        <v>270</v>
      </c>
      <c r="F11" s="77"/>
      <c r="G11" s="79">
        <f t="shared" si="0"/>
        <v>0</v>
      </c>
      <c r="H11" s="72">
        <v>0.22</v>
      </c>
      <c r="I11" s="80">
        <f t="shared" si="1"/>
        <v>0</v>
      </c>
    </row>
    <row r="12" spans="1:9" ht="30.75" thickBot="1" x14ac:dyDescent="0.3">
      <c r="A12" s="68">
        <v>9</v>
      </c>
      <c r="B12" s="69" t="s">
        <v>43</v>
      </c>
      <c r="C12" s="22"/>
      <c r="D12" s="45" t="s">
        <v>16</v>
      </c>
      <c r="E12" s="46">
        <v>15</v>
      </c>
      <c r="F12" s="77"/>
      <c r="G12" s="79">
        <f t="shared" si="0"/>
        <v>0</v>
      </c>
      <c r="H12" s="72">
        <v>0.22</v>
      </c>
      <c r="I12" s="80">
        <f t="shared" si="1"/>
        <v>0</v>
      </c>
    </row>
    <row r="13" spans="1:9" ht="15.75" thickBot="1" x14ac:dyDescent="0.3">
      <c r="A13" s="70">
        <v>10</v>
      </c>
      <c r="B13" s="69" t="s">
        <v>35</v>
      </c>
      <c r="C13" s="22"/>
      <c r="D13" s="45" t="s">
        <v>6</v>
      </c>
      <c r="E13" s="46">
        <v>7500</v>
      </c>
      <c r="F13" s="78"/>
      <c r="G13" s="57">
        <f t="shared" si="0"/>
        <v>0</v>
      </c>
      <c r="H13" s="59">
        <v>0.22</v>
      </c>
      <c r="I13" s="81">
        <f t="shared" si="1"/>
        <v>0</v>
      </c>
    </row>
    <row r="14" spans="1:9" ht="60.75" thickBot="1" x14ac:dyDescent="0.3">
      <c r="A14" s="68">
        <v>11</v>
      </c>
      <c r="B14" s="43" t="s">
        <v>44</v>
      </c>
      <c r="C14" s="22"/>
      <c r="D14" s="45" t="s">
        <v>16</v>
      </c>
      <c r="E14" s="46">
        <v>30</v>
      </c>
      <c r="F14" s="77"/>
      <c r="G14" s="79">
        <f t="shared" si="0"/>
        <v>0</v>
      </c>
      <c r="H14" s="59">
        <v>0.22</v>
      </c>
      <c r="I14" s="80">
        <f t="shared" si="1"/>
        <v>0</v>
      </c>
    </row>
    <row r="15" spans="1:9" ht="51" customHeight="1" thickBot="1" x14ac:dyDescent="0.3">
      <c r="A15" s="70">
        <v>12</v>
      </c>
      <c r="B15" s="69" t="s">
        <v>45</v>
      </c>
      <c r="C15" s="22"/>
      <c r="D15" s="45" t="s">
        <v>6</v>
      </c>
      <c r="E15" s="46">
        <v>300</v>
      </c>
      <c r="F15" s="77"/>
      <c r="G15" s="79">
        <f t="shared" si="0"/>
        <v>0</v>
      </c>
      <c r="H15" s="59">
        <v>0.22</v>
      </c>
      <c r="I15" s="80">
        <f t="shared" si="1"/>
        <v>0</v>
      </c>
    </row>
    <row r="16" spans="1:9" ht="45.75" customHeight="1" thickBot="1" x14ac:dyDescent="0.3">
      <c r="A16" s="68">
        <v>13</v>
      </c>
      <c r="B16" s="43" t="s">
        <v>33</v>
      </c>
      <c r="C16" s="22"/>
      <c r="D16" s="45" t="s">
        <v>6</v>
      </c>
      <c r="E16" s="46">
        <v>450</v>
      </c>
      <c r="F16" s="77"/>
      <c r="G16" s="79">
        <f t="shared" si="0"/>
        <v>0</v>
      </c>
      <c r="H16" s="59">
        <v>0.22</v>
      </c>
      <c r="I16" s="80">
        <f t="shared" si="1"/>
        <v>0</v>
      </c>
    </row>
    <row r="17" spans="1:9" ht="75" customHeight="1" thickBot="1" x14ac:dyDescent="0.3">
      <c r="A17" s="70">
        <v>14</v>
      </c>
      <c r="B17" s="69" t="s">
        <v>32</v>
      </c>
      <c r="C17" s="22"/>
      <c r="D17" s="45" t="s">
        <v>16</v>
      </c>
      <c r="E17" s="46">
        <v>210</v>
      </c>
      <c r="F17" s="77"/>
      <c r="G17" s="79">
        <f t="shared" si="0"/>
        <v>0</v>
      </c>
      <c r="H17" s="59">
        <v>0.22</v>
      </c>
      <c r="I17" s="80">
        <f t="shared" si="1"/>
        <v>0</v>
      </c>
    </row>
    <row r="18" spans="1:9" ht="75.75" thickBot="1" x14ac:dyDescent="0.3">
      <c r="A18" s="68">
        <v>15</v>
      </c>
      <c r="B18" s="69" t="s">
        <v>31</v>
      </c>
      <c r="C18" s="22"/>
      <c r="D18" s="45" t="s">
        <v>6</v>
      </c>
      <c r="E18" s="46">
        <v>450</v>
      </c>
      <c r="F18" s="77"/>
      <c r="G18" s="79">
        <f t="shared" si="0"/>
        <v>0</v>
      </c>
      <c r="H18" s="59">
        <v>0.22</v>
      </c>
      <c r="I18" s="80">
        <f t="shared" si="1"/>
        <v>0</v>
      </c>
    </row>
    <row r="19" spans="1:9" ht="60.75" thickBot="1" x14ac:dyDescent="0.3">
      <c r="A19" s="70">
        <v>16</v>
      </c>
      <c r="B19" s="69" t="s">
        <v>66</v>
      </c>
      <c r="C19" s="22"/>
      <c r="D19" s="45" t="s">
        <v>6</v>
      </c>
      <c r="E19" s="46">
        <v>30</v>
      </c>
      <c r="F19" s="77"/>
      <c r="G19" s="79">
        <f t="shared" si="0"/>
        <v>0</v>
      </c>
      <c r="H19" s="59">
        <v>0.22</v>
      </c>
      <c r="I19" s="80">
        <f t="shared" si="1"/>
        <v>0</v>
      </c>
    </row>
    <row r="20" spans="1:9" ht="45.75" thickBot="1" x14ac:dyDescent="0.3">
      <c r="A20" s="68">
        <v>17</v>
      </c>
      <c r="B20" s="69" t="s">
        <v>46</v>
      </c>
      <c r="C20" s="22"/>
      <c r="D20" s="45" t="s">
        <v>16</v>
      </c>
      <c r="E20" s="46">
        <v>30</v>
      </c>
      <c r="F20" s="77"/>
      <c r="G20" s="79">
        <f t="shared" si="0"/>
        <v>0</v>
      </c>
      <c r="H20" s="72">
        <v>0.22</v>
      </c>
      <c r="I20" s="80">
        <f t="shared" si="1"/>
        <v>0</v>
      </c>
    </row>
    <row r="21" spans="1:9" ht="19.5" thickBot="1" x14ac:dyDescent="0.3">
      <c r="A21" s="71"/>
      <c r="B21" s="63" t="s">
        <v>2</v>
      </c>
      <c r="C21" s="73"/>
      <c r="D21" s="73"/>
      <c r="E21" s="73"/>
      <c r="F21" s="94"/>
      <c r="G21" s="75">
        <f>SUM(G4:G20)</f>
        <v>0</v>
      </c>
      <c r="H21" s="74"/>
      <c r="I21" s="76">
        <f>SUM(I4:I20)</f>
        <v>0</v>
      </c>
    </row>
    <row r="22" spans="1:9" x14ac:dyDescent="0.25">
      <c r="B22" s="10"/>
    </row>
  </sheetData>
  <sheetProtection algorithmName="SHA-512" hashValue="yKqa6ncb8Ceuhx8gHNaaPkpriJptBkCUMvs682JtdaV3i4IenmbJoFzjuFhdCTR8EJkWuI6XaXhYP4R2h2abyw==" saltValue="vAG6rBtaL/vZO+2ZkNa3vQ==" spinCount="100000" sheet="1" objects="1" scenarios="1"/>
  <protectedRanges>
    <protectedRange sqref="F4:F20" name="Obseg4"/>
    <protectedRange sqref="C4:C20" name="Obseg3"/>
    <protectedRange sqref="F13 H13:H19" name="Obseg1_1_1"/>
    <protectedRange sqref="H20:H21 F14:F20 F4:F12 H4:H12" name="Obseg1_1"/>
  </protectedRanges>
  <pageMargins left="0.16" right="0.16" top="0.22" bottom="0.28000000000000003" header="0.23" footer="0.31496062992125984"/>
  <pageSetup paperSize="9" scale="87"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9"/>
  <sheetViews>
    <sheetView workbookViewId="0">
      <selection activeCell="E5" sqref="E5"/>
    </sheetView>
  </sheetViews>
  <sheetFormatPr defaultColWidth="9.140625" defaultRowHeight="15" x14ac:dyDescent="0.25"/>
  <cols>
    <col min="1" max="1" width="3.85546875" style="6" customWidth="1"/>
    <col min="2" max="2" width="56" style="6" bestFit="1" customWidth="1"/>
    <col min="3" max="3" width="31.7109375" style="6" customWidth="1"/>
    <col min="4" max="4" width="9.140625" style="4"/>
    <col min="5" max="5" width="13" style="6" customWidth="1"/>
    <col min="6" max="6" width="11.85546875" style="6" customWidth="1"/>
    <col min="7" max="7" width="12" style="6" customWidth="1"/>
    <col min="8" max="8" width="9.140625" style="6"/>
    <col min="9" max="9" width="11.42578125" style="6" customWidth="1"/>
    <col min="10" max="16384" width="9.140625" style="6"/>
  </cols>
  <sheetData>
    <row r="1" spans="1:10" ht="18.75" x14ac:dyDescent="0.3">
      <c r="A1" s="7"/>
      <c r="B1" s="82" t="s">
        <v>50</v>
      </c>
      <c r="C1" s="4"/>
      <c r="E1" s="4"/>
      <c r="F1" s="5"/>
      <c r="G1" s="5"/>
    </row>
    <row r="2" spans="1:10" ht="15.75" thickBot="1" x14ac:dyDescent="0.3">
      <c r="A2" s="7"/>
      <c r="B2" s="9"/>
      <c r="C2" s="20"/>
      <c r="E2" s="4"/>
      <c r="F2" s="5"/>
      <c r="G2" s="5"/>
    </row>
    <row r="3" spans="1:10" ht="105.75" thickBot="1" x14ac:dyDescent="0.3">
      <c r="A3" s="15"/>
      <c r="B3" s="11" t="s">
        <v>11</v>
      </c>
      <c r="C3" s="16" t="s">
        <v>75</v>
      </c>
      <c r="D3" s="11" t="s">
        <v>5</v>
      </c>
      <c r="E3" s="11" t="s">
        <v>73</v>
      </c>
      <c r="F3" s="13" t="s">
        <v>74</v>
      </c>
      <c r="G3" s="12" t="s">
        <v>13</v>
      </c>
      <c r="H3" s="14" t="s">
        <v>14</v>
      </c>
      <c r="I3" s="12" t="s">
        <v>15</v>
      </c>
    </row>
    <row r="4" spans="1:10" ht="45.75" thickBot="1" x14ac:dyDescent="0.3">
      <c r="A4" s="40">
        <v>1</v>
      </c>
      <c r="B4" s="90" t="s">
        <v>23</v>
      </c>
      <c r="C4" s="22"/>
      <c r="D4" s="56" t="s">
        <v>1</v>
      </c>
      <c r="E4" s="46">
        <v>330</v>
      </c>
      <c r="F4" s="77"/>
      <c r="G4" s="79">
        <f t="shared" ref="G4:G17" si="0">E4*F4</f>
        <v>0</v>
      </c>
      <c r="H4" s="72">
        <v>0.22</v>
      </c>
      <c r="I4" s="80">
        <f t="shared" ref="I4:I17" si="1">G4*(1+H4)</f>
        <v>0</v>
      </c>
    </row>
    <row r="5" spans="1:10" ht="60.75" thickBot="1" x14ac:dyDescent="0.3">
      <c r="A5" s="40">
        <v>2</v>
      </c>
      <c r="B5" s="90" t="s">
        <v>24</v>
      </c>
      <c r="C5" s="22"/>
      <c r="D5" s="56" t="s">
        <v>1</v>
      </c>
      <c r="E5" s="46">
        <v>900</v>
      </c>
      <c r="F5" s="77"/>
      <c r="G5" s="79">
        <f t="shared" si="0"/>
        <v>0</v>
      </c>
      <c r="H5" s="72">
        <v>0.22</v>
      </c>
      <c r="I5" s="80">
        <f t="shared" si="1"/>
        <v>0</v>
      </c>
    </row>
    <row r="6" spans="1:10" ht="75.75" thickBot="1" x14ac:dyDescent="0.3">
      <c r="A6" s="40">
        <v>3</v>
      </c>
      <c r="B6" s="69" t="s">
        <v>67</v>
      </c>
      <c r="C6" s="22"/>
      <c r="D6" s="56" t="s">
        <v>4</v>
      </c>
      <c r="E6" s="46">
        <v>240</v>
      </c>
      <c r="F6" s="77"/>
      <c r="G6" s="79">
        <f t="shared" si="0"/>
        <v>0</v>
      </c>
      <c r="H6" s="72">
        <v>0.22</v>
      </c>
      <c r="I6" s="80">
        <f t="shared" si="1"/>
        <v>0</v>
      </c>
    </row>
    <row r="7" spans="1:10" ht="45.75" thickBot="1" x14ac:dyDescent="0.3">
      <c r="A7" s="40">
        <v>4</v>
      </c>
      <c r="B7" s="90" t="s">
        <v>62</v>
      </c>
      <c r="C7" s="22"/>
      <c r="D7" s="56" t="s">
        <v>1</v>
      </c>
      <c r="E7" s="46">
        <v>90000</v>
      </c>
      <c r="F7" s="77"/>
      <c r="G7" s="79">
        <f t="shared" si="0"/>
        <v>0</v>
      </c>
      <c r="H7" s="72">
        <v>0.22</v>
      </c>
      <c r="I7" s="80">
        <f t="shared" si="1"/>
        <v>0</v>
      </c>
    </row>
    <row r="8" spans="1:10" ht="45.75" thickBot="1" x14ac:dyDescent="0.3">
      <c r="A8" s="40">
        <v>5</v>
      </c>
      <c r="B8" s="90" t="s">
        <v>63</v>
      </c>
      <c r="C8" s="22"/>
      <c r="D8" s="56" t="s">
        <v>1</v>
      </c>
      <c r="E8" s="46">
        <v>25200</v>
      </c>
      <c r="F8" s="77"/>
      <c r="G8" s="79">
        <f t="shared" si="0"/>
        <v>0</v>
      </c>
      <c r="H8" s="72">
        <v>0.22</v>
      </c>
      <c r="I8" s="80">
        <f t="shared" si="1"/>
        <v>0</v>
      </c>
    </row>
    <row r="9" spans="1:10" ht="75.75" thickBot="1" x14ac:dyDescent="0.3">
      <c r="A9" s="40">
        <v>6</v>
      </c>
      <c r="B9" s="90" t="s">
        <v>38</v>
      </c>
      <c r="C9" s="22"/>
      <c r="D9" s="56" t="s">
        <v>1</v>
      </c>
      <c r="E9" s="46">
        <v>90</v>
      </c>
      <c r="F9" s="77"/>
      <c r="G9" s="79">
        <f t="shared" si="0"/>
        <v>0</v>
      </c>
      <c r="H9" s="72">
        <v>0.22</v>
      </c>
      <c r="I9" s="80">
        <f t="shared" si="1"/>
        <v>0</v>
      </c>
    </row>
    <row r="10" spans="1:10" ht="30.75" thickBot="1" x14ac:dyDescent="0.3">
      <c r="A10" s="40">
        <v>7</v>
      </c>
      <c r="B10" s="90" t="s">
        <v>8</v>
      </c>
      <c r="C10" s="22"/>
      <c r="D10" s="56" t="s">
        <v>4</v>
      </c>
      <c r="E10" s="46">
        <v>540</v>
      </c>
      <c r="F10" s="77"/>
      <c r="G10" s="79">
        <f t="shared" si="0"/>
        <v>0</v>
      </c>
      <c r="H10" s="72">
        <v>0.22</v>
      </c>
      <c r="I10" s="80">
        <f t="shared" si="1"/>
        <v>0</v>
      </c>
    </row>
    <row r="11" spans="1:10" ht="90.75" thickBot="1" x14ac:dyDescent="0.3">
      <c r="A11" s="40">
        <v>8</v>
      </c>
      <c r="B11" s="90" t="s">
        <v>64</v>
      </c>
      <c r="C11" s="22"/>
      <c r="D11" s="56" t="s">
        <v>16</v>
      </c>
      <c r="E11" s="46">
        <v>240</v>
      </c>
      <c r="F11" s="77"/>
      <c r="G11" s="79">
        <f t="shared" si="0"/>
        <v>0</v>
      </c>
      <c r="H11" s="72">
        <v>0.22</v>
      </c>
      <c r="I11" s="80">
        <f t="shared" si="1"/>
        <v>0</v>
      </c>
    </row>
    <row r="12" spans="1:10" ht="75.75" thickBot="1" x14ac:dyDescent="0.3">
      <c r="A12" s="40">
        <v>9</v>
      </c>
      <c r="B12" s="69" t="s">
        <v>65</v>
      </c>
      <c r="C12" s="22"/>
      <c r="D12" s="56" t="s">
        <v>1</v>
      </c>
      <c r="E12" s="46">
        <v>150</v>
      </c>
      <c r="F12" s="77"/>
      <c r="G12" s="79">
        <f t="shared" si="0"/>
        <v>0</v>
      </c>
      <c r="H12" s="72">
        <v>0.22</v>
      </c>
      <c r="I12" s="80">
        <f t="shared" si="1"/>
        <v>0</v>
      </c>
    </row>
    <row r="13" spans="1:10" ht="15.75" thickBot="1" x14ac:dyDescent="0.3">
      <c r="A13" s="40">
        <v>10</v>
      </c>
      <c r="B13" s="90" t="s">
        <v>10</v>
      </c>
      <c r="C13" s="22"/>
      <c r="D13" s="56" t="s">
        <v>4</v>
      </c>
      <c r="E13" s="46">
        <v>15</v>
      </c>
      <c r="F13" s="77"/>
      <c r="G13" s="79">
        <f t="shared" si="0"/>
        <v>0</v>
      </c>
      <c r="H13" s="72">
        <v>0.22</v>
      </c>
      <c r="I13" s="80">
        <f t="shared" si="1"/>
        <v>0</v>
      </c>
    </row>
    <row r="14" spans="1:10" s="26" customFormat="1" ht="28.5" customHeight="1" thickBot="1" x14ac:dyDescent="0.3">
      <c r="A14" s="40">
        <v>11</v>
      </c>
      <c r="B14" s="90" t="s">
        <v>9</v>
      </c>
      <c r="C14" s="25"/>
      <c r="D14" s="56" t="s">
        <v>39</v>
      </c>
      <c r="E14" s="46">
        <v>15</v>
      </c>
      <c r="F14" s="93"/>
      <c r="G14" s="79">
        <f t="shared" si="0"/>
        <v>0</v>
      </c>
      <c r="H14" s="72">
        <v>0.22</v>
      </c>
      <c r="I14" s="80">
        <f t="shared" si="1"/>
        <v>0</v>
      </c>
      <c r="J14" s="6"/>
    </row>
    <row r="15" spans="1:10" s="26" customFormat="1" ht="60.75" thickBot="1" x14ac:dyDescent="0.3">
      <c r="A15" s="40">
        <v>16</v>
      </c>
      <c r="B15" s="69" t="s">
        <v>40</v>
      </c>
      <c r="C15" s="25"/>
      <c r="D15" s="56" t="s">
        <v>39</v>
      </c>
      <c r="E15" s="46">
        <v>15</v>
      </c>
      <c r="F15" s="93"/>
      <c r="G15" s="79">
        <f t="shared" si="0"/>
        <v>0</v>
      </c>
      <c r="H15" s="72">
        <v>0.22</v>
      </c>
      <c r="I15" s="80">
        <f t="shared" si="1"/>
        <v>0</v>
      </c>
      <c r="J15" s="6"/>
    </row>
    <row r="16" spans="1:10" s="26" customFormat="1" ht="30.75" thickBot="1" x14ac:dyDescent="0.3">
      <c r="A16" s="40">
        <v>17</v>
      </c>
      <c r="B16" s="90" t="s">
        <v>22</v>
      </c>
      <c r="C16" s="25"/>
      <c r="D16" s="56" t="s">
        <v>39</v>
      </c>
      <c r="E16" s="46">
        <v>1950</v>
      </c>
      <c r="F16" s="93"/>
      <c r="G16" s="79">
        <f t="shared" si="0"/>
        <v>0</v>
      </c>
      <c r="H16" s="72">
        <v>0.22</v>
      </c>
      <c r="I16" s="80">
        <f t="shared" si="1"/>
        <v>0</v>
      </c>
      <c r="J16" s="6"/>
    </row>
    <row r="17" spans="1:10" s="26" customFormat="1" ht="30.75" thickBot="1" x14ac:dyDescent="0.3">
      <c r="A17" s="40">
        <v>18</v>
      </c>
      <c r="B17" s="67" t="s">
        <v>36</v>
      </c>
      <c r="C17" s="25"/>
      <c r="D17" s="56" t="s">
        <v>6</v>
      </c>
      <c r="E17" s="46">
        <v>75</v>
      </c>
      <c r="F17" s="93"/>
      <c r="G17" s="79">
        <f t="shared" si="0"/>
        <v>0</v>
      </c>
      <c r="H17" s="72">
        <v>0.22</v>
      </c>
      <c r="I17" s="80">
        <f t="shared" si="1"/>
        <v>0</v>
      </c>
      <c r="J17" s="6"/>
    </row>
    <row r="18" spans="1:10" s="26" customFormat="1" ht="30.75" thickBot="1" x14ac:dyDescent="0.3">
      <c r="A18" s="40">
        <v>19</v>
      </c>
      <c r="B18" s="91" t="s">
        <v>56</v>
      </c>
      <c r="C18" s="25"/>
      <c r="D18" s="56" t="s">
        <v>1</v>
      </c>
      <c r="E18" s="46">
        <v>60000</v>
      </c>
      <c r="F18" s="93"/>
      <c r="G18" s="79">
        <f t="shared" ref="G18" si="2">E18*F18</f>
        <v>0</v>
      </c>
      <c r="H18" s="72">
        <v>0.22</v>
      </c>
      <c r="I18" s="80">
        <f t="shared" ref="I18" si="3">G18*(1+H18)</f>
        <v>0</v>
      </c>
      <c r="J18" s="6"/>
    </row>
    <row r="19" spans="1:10" s="26" customFormat="1" ht="30.75" thickBot="1" x14ac:dyDescent="0.3">
      <c r="A19" s="40">
        <v>20</v>
      </c>
      <c r="B19" s="92" t="s">
        <v>68</v>
      </c>
      <c r="C19" s="25"/>
      <c r="D19" s="56" t="s">
        <v>1</v>
      </c>
      <c r="E19" s="46">
        <v>180000</v>
      </c>
      <c r="F19" s="93"/>
      <c r="G19" s="79">
        <f t="shared" ref="G19:G24" si="4">E19*F19</f>
        <v>0</v>
      </c>
      <c r="H19" s="72">
        <v>0.22</v>
      </c>
      <c r="I19" s="80">
        <f t="shared" ref="I19:I24" si="5">G19*(1+H19)</f>
        <v>0</v>
      </c>
      <c r="J19" s="6"/>
    </row>
    <row r="20" spans="1:10" s="26" customFormat="1" ht="30.75" thickBot="1" x14ac:dyDescent="0.3">
      <c r="A20" s="40">
        <v>21</v>
      </c>
      <c r="B20" s="90" t="s">
        <v>69</v>
      </c>
      <c r="C20" s="25"/>
      <c r="D20" s="56" t="s">
        <v>1</v>
      </c>
      <c r="E20" s="46">
        <v>75</v>
      </c>
      <c r="F20" s="93"/>
      <c r="G20" s="79">
        <f t="shared" si="4"/>
        <v>0</v>
      </c>
      <c r="H20" s="72">
        <v>0.22</v>
      </c>
      <c r="I20" s="80">
        <f t="shared" si="5"/>
        <v>0</v>
      </c>
      <c r="J20" s="6"/>
    </row>
    <row r="21" spans="1:10" s="26" customFormat="1" ht="47.25" customHeight="1" thickBot="1" x14ac:dyDescent="0.3">
      <c r="A21" s="40">
        <v>22</v>
      </c>
      <c r="B21" s="90" t="s">
        <v>70</v>
      </c>
      <c r="C21" s="25"/>
      <c r="D21" s="56" t="s">
        <v>1</v>
      </c>
      <c r="E21" s="46">
        <v>30</v>
      </c>
      <c r="F21" s="93"/>
      <c r="G21" s="79">
        <f t="shared" si="4"/>
        <v>0</v>
      </c>
      <c r="H21" s="72">
        <v>0.22</v>
      </c>
      <c r="I21" s="80">
        <f t="shared" si="5"/>
        <v>0</v>
      </c>
      <c r="J21" s="6"/>
    </row>
    <row r="22" spans="1:10" ht="45" customHeight="1" thickBot="1" x14ac:dyDescent="0.3">
      <c r="A22" s="40">
        <v>23</v>
      </c>
      <c r="B22" s="90" t="s">
        <v>71</v>
      </c>
      <c r="C22" s="22"/>
      <c r="D22" s="56" t="s">
        <v>1</v>
      </c>
      <c r="E22" s="46">
        <v>26400</v>
      </c>
      <c r="F22" s="77"/>
      <c r="G22" s="79">
        <f t="shared" si="4"/>
        <v>0</v>
      </c>
      <c r="H22" s="72">
        <v>0.22</v>
      </c>
      <c r="I22" s="80">
        <f t="shared" si="5"/>
        <v>0</v>
      </c>
    </row>
    <row r="23" spans="1:10" ht="29.25" customHeight="1" thickBot="1" x14ac:dyDescent="0.3">
      <c r="A23" s="40">
        <v>24</v>
      </c>
      <c r="B23" s="90" t="s">
        <v>37</v>
      </c>
      <c r="C23" s="22"/>
      <c r="D23" s="56" t="s">
        <v>1</v>
      </c>
      <c r="E23" s="46">
        <v>2400</v>
      </c>
      <c r="F23" s="77"/>
      <c r="G23" s="79">
        <f t="shared" si="4"/>
        <v>0</v>
      </c>
      <c r="H23" s="72">
        <v>0.22</v>
      </c>
      <c r="I23" s="80">
        <f t="shared" si="5"/>
        <v>0</v>
      </c>
    </row>
    <row r="24" spans="1:10" ht="45.75" thickBot="1" x14ac:dyDescent="0.3">
      <c r="A24" s="40">
        <v>25</v>
      </c>
      <c r="B24" s="90" t="s">
        <v>72</v>
      </c>
      <c r="C24" s="22"/>
      <c r="D24" s="56" t="s">
        <v>1</v>
      </c>
      <c r="E24" s="46">
        <v>46200</v>
      </c>
      <c r="F24" s="58"/>
      <c r="G24" s="57">
        <f t="shared" si="4"/>
        <v>0</v>
      </c>
      <c r="H24" s="72">
        <v>0.22</v>
      </c>
      <c r="I24" s="81">
        <f t="shared" si="5"/>
        <v>0</v>
      </c>
    </row>
    <row r="25" spans="1:10" s="97" customFormat="1" ht="19.5" thickBot="1" x14ac:dyDescent="0.35">
      <c r="A25" s="85"/>
      <c r="B25" s="86" t="s">
        <v>2</v>
      </c>
      <c r="C25" s="87"/>
      <c r="D25" s="87"/>
      <c r="E25" s="87"/>
      <c r="F25" s="88"/>
      <c r="G25" s="88">
        <f>SUM(G4:G23)</f>
        <v>0</v>
      </c>
      <c r="H25" s="89"/>
      <c r="I25" s="96">
        <f>SUM(I4:I23)</f>
        <v>0</v>
      </c>
    </row>
    <row r="26" spans="1:10" x14ac:dyDescent="0.25">
      <c r="D26" s="27"/>
    </row>
    <row r="27" spans="1:10" x14ac:dyDescent="0.25">
      <c r="D27" s="27"/>
    </row>
    <row r="28" spans="1:10" x14ac:dyDescent="0.25">
      <c r="D28" s="27"/>
    </row>
    <row r="29" spans="1:10" x14ac:dyDescent="0.25">
      <c r="D29" s="27"/>
    </row>
  </sheetData>
  <sheetProtection algorithmName="SHA-512" hashValue="g0wI2lSdjODscazG7Fdg4JPz13Zfs2t3h7pLW9gC2TnoPBY6C6ZlCTTpCl9LYreU2QZLH7AaZKfGIcBOUEU9+A==" saltValue="VRmB6SmzAKpTitj+DFmxkw==" spinCount="100000" sheet="1" objects="1" scenarios="1"/>
  <protectedRanges>
    <protectedRange sqref="F4:F24" name="Obseg4"/>
    <protectedRange sqref="F4:F23 H4:H24" name="Obseg1_1"/>
    <protectedRange sqref="F24" name="Obseg1_1_1"/>
    <protectedRange sqref="C4:C24" name="Obseg3"/>
  </protectedRanges>
  <pageMargins left="0.7" right="0.7" top="0.75" bottom="0.75" header="0.3" footer="0.3"/>
  <pageSetup paperSize="9" scale="8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4</vt:i4>
      </vt:variant>
    </vt:vector>
  </HeadingPairs>
  <TitlesOfParts>
    <vt:vector size="4" baseType="lpstr">
      <vt:lpstr>SKLOP 1 - PRALNA SREDSTVA</vt:lpstr>
      <vt:lpstr>SKLOP 2 - PAPIRNA GALANTERIJA</vt:lpstr>
      <vt:lpstr>SKLOP 3 - ČISTILNA SREDSTVA</vt:lpstr>
      <vt:lpstr>SKLOP 4 - ČISTILNI PRIPOMOČKI</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Simona Anžur</dc:creator>
  <cp:lastModifiedBy>Simona Anžur</cp:lastModifiedBy>
  <cp:lastPrinted>2019-05-07T15:06:27Z</cp:lastPrinted>
  <dcterms:created xsi:type="dcterms:W3CDTF">2010-11-11T12:03:38Z</dcterms:created>
  <dcterms:modified xsi:type="dcterms:W3CDTF">2019-05-23T06:40:38Z</dcterms:modified>
</cp:coreProperties>
</file>