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17_2021_MARJA\Management_finance\Javna_naročila\JN sečnja 2\Projektna naloga in popis del\Predračuni za posamezne sklope\"/>
    </mc:Choice>
  </mc:AlternateContent>
  <bookViews>
    <workbookView xWindow="0" yWindow="0" windowWidth="25440" windowHeight="12435"/>
  </bookViews>
  <sheets>
    <sheet name="Predračun rekapitulacija" sheetId="1" r:id="rId1"/>
    <sheet name="Rašica" sheetId="8" r:id="rId2"/>
    <sheet name="Marinčki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9" l="1"/>
  <c r="M11" i="8"/>
  <c r="M9" i="8" l="1"/>
  <c r="M5" i="9" l="1"/>
  <c r="M9" i="9" l="1"/>
  <c r="M13" i="9"/>
  <c r="M7" i="9"/>
  <c r="M7" i="8"/>
  <c r="M16" i="8" s="1"/>
  <c r="D27" i="1" s="1"/>
  <c r="M13" i="8"/>
  <c r="M5" i="8"/>
  <c r="M16" i="9" l="1"/>
  <c r="D28" i="1" s="1"/>
  <c r="D29" i="1"/>
  <c r="D30" i="1" s="1"/>
  <c r="D31" i="1" s="1"/>
  <c r="D33" i="1" s="1"/>
</calcChain>
</file>

<file path=xl/sharedStrings.xml><?xml version="1.0" encoding="utf-8"?>
<sst xmlns="http://schemas.openxmlformats.org/spreadsheetml/2006/main" count="51" uniqueCount="32">
  <si>
    <t xml:space="preserve">PONUDBENI PREDRAČUN: </t>
  </si>
  <si>
    <t>zap. št.</t>
  </si>
  <si>
    <t xml:space="preserve">Postavka </t>
  </si>
  <si>
    <t>Ponudnik:</t>
  </si>
  <si>
    <t>Podpis:</t>
  </si>
  <si>
    <t>Žig:</t>
  </si>
  <si>
    <t>II</t>
  </si>
  <si>
    <t>GOZDARSKA DELA</t>
  </si>
  <si>
    <t xml:space="preserve"> </t>
  </si>
  <si>
    <t>skupaj GOZDARSKA DELA</t>
  </si>
  <si>
    <t>ha</t>
  </si>
  <si>
    <t>Količina</t>
  </si>
  <si>
    <t>Enota</t>
  </si>
  <si>
    <t>Cena na enoto</t>
  </si>
  <si>
    <t>Cena</t>
  </si>
  <si>
    <t>Odstranjevanje/košnja predrastkov v naslednjem letu po izvedeni sečnji</t>
  </si>
  <si>
    <t>Nepredvidena dela (10 %)</t>
  </si>
  <si>
    <t>Rekapitulacija:</t>
  </si>
  <si>
    <t>Sklop 4</t>
  </si>
  <si>
    <t>Javno naročilo: ODSTRANITEV LESNE ZARASTI V OBMOČJIH PROJEKTA MALA BARJA - MARJA Sklop 4</t>
  </si>
  <si>
    <t>Vzpostavitev sečno-spravilne poti</t>
  </si>
  <si>
    <t>m</t>
  </si>
  <si>
    <t>Odstranitev lesne zarasti Rašica</t>
  </si>
  <si>
    <t>Odstranitev lesne zarasti Marinčki</t>
  </si>
  <si>
    <t>Skupaj odstranitev lesne zarasti</t>
  </si>
  <si>
    <t>Skupaj vrednost brez DDV</t>
  </si>
  <si>
    <t>Obračunana stopnja DDV</t>
  </si>
  <si>
    <t>Končna vrednost z DDV</t>
  </si>
  <si>
    <r>
      <rPr>
        <b/>
        <sz val="11"/>
        <color theme="1"/>
        <rFont val="Calibri"/>
        <family val="2"/>
        <charset val="238"/>
        <scheme val="minor"/>
      </rPr>
      <t xml:space="preserve">Priprava zemljišča za vzpostavitev travišča, </t>
    </r>
    <r>
      <rPr>
        <sz val="11"/>
        <color theme="1"/>
        <rFont val="Calibri"/>
        <family val="2"/>
        <charset val="238"/>
        <scheme val="minor"/>
      </rPr>
      <t>mulčenje ali ročna priprava zemljišča</t>
    </r>
  </si>
  <si>
    <r>
      <rPr>
        <b/>
        <sz val="11"/>
        <rFont val="Calibri"/>
        <family val="2"/>
      </rPr>
      <t>Posek grmovja in drevja (posamič)</t>
    </r>
    <r>
      <rPr>
        <sz val="11"/>
        <rFont val="Calibri"/>
        <family val="2"/>
        <charset val="238"/>
      </rPr>
      <t>, posek, spravilo</t>
    </r>
  </si>
  <si>
    <r>
      <rPr>
        <b/>
        <sz val="11"/>
        <rFont val="Calibri"/>
        <family val="2"/>
      </rPr>
      <t>Posek grmovja in drevja (gosta)</t>
    </r>
    <r>
      <rPr>
        <sz val="11"/>
        <rFont val="Calibri"/>
        <family val="2"/>
        <charset val="238"/>
      </rPr>
      <t>, posek, spravilo</t>
    </r>
  </si>
  <si>
    <r>
      <rPr>
        <b/>
        <sz val="11"/>
        <rFont val="Calibri"/>
        <family val="2"/>
      </rPr>
      <t>Posek grmovja in drevja (gosta zarast)</t>
    </r>
    <r>
      <rPr>
        <sz val="11"/>
        <rFont val="Calibri"/>
        <family val="2"/>
        <charset val="238"/>
      </rPr>
      <t>, posek, spravilo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</si>
</sst>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;;"/>
    <numFmt numFmtId="166" formatCode="0.0%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F7F7F"/>
      <name val="Candara"/>
      <family val="2"/>
      <charset val="238"/>
    </font>
    <font>
      <sz val="8"/>
      <color rgb="FF7F7F7F"/>
      <name val="Candara"/>
      <family val="2"/>
      <charset val="238"/>
    </font>
    <font>
      <b/>
      <sz val="8"/>
      <color rgb="FF7F7F7F"/>
      <name val="Candar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2" fillId="0" borderId="0" xfId="0" applyFont="1" applyAlignment="1" applyProtection="1">
      <alignment horizontal="right" vertical="center" indent="8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7" fillId="0" borderId="1" xfId="0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44" fontId="8" fillId="0" borderId="1" xfId="0" applyNumberFormat="1" applyFont="1" applyBorder="1" applyProtection="1">
      <protection locked="0"/>
    </xf>
    <xf numFmtId="0" fontId="10" fillId="2" borderId="2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left" vertical="top" wrapText="1"/>
    </xf>
    <xf numFmtId="2" fontId="11" fillId="0" borderId="0" xfId="1" applyNumberFormat="1" applyFont="1" applyFill="1" applyBorder="1" applyAlignment="1">
      <alignment vertical="top"/>
    </xf>
    <xf numFmtId="0" fontId="11" fillId="0" borderId="0" xfId="1" applyFont="1" applyBorder="1" applyAlignment="1">
      <alignment horizontal="right" vertical="top"/>
    </xf>
    <xf numFmtId="0" fontId="11" fillId="0" borderId="0" xfId="1" applyFont="1" applyBorder="1" applyAlignment="1">
      <alignment horizontal="left" vertical="top" wrapText="1"/>
    </xf>
    <xf numFmtId="2" fontId="11" fillId="0" borderId="0" xfId="1" applyNumberFormat="1" applyFont="1" applyBorder="1" applyAlignment="1">
      <alignment horizontal="right" vertical="top"/>
    </xf>
    <xf numFmtId="4" fontId="11" fillId="0" borderId="0" xfId="1" applyNumberFormat="1" applyFont="1" applyBorder="1" applyAlignment="1">
      <alignment horizontal="right" vertical="top"/>
    </xf>
    <xf numFmtId="0" fontId="10" fillId="2" borderId="8" xfId="1" applyFont="1" applyFill="1" applyBorder="1" applyAlignment="1">
      <alignment horizontal="right" vertical="top"/>
    </xf>
    <xf numFmtId="2" fontId="10" fillId="2" borderId="9" xfId="1" applyNumberFormat="1" applyFont="1" applyFill="1" applyBorder="1" applyAlignment="1">
      <alignment horizontal="right" vertical="top"/>
    </xf>
    <xf numFmtId="0" fontId="10" fillId="2" borderId="9" xfId="1" applyFont="1" applyFill="1" applyBorder="1" applyAlignment="1">
      <alignment horizontal="right" vertical="top"/>
    </xf>
    <xf numFmtId="4" fontId="10" fillId="2" borderId="9" xfId="1" applyNumberFormat="1" applyFont="1" applyFill="1" applyBorder="1" applyAlignment="1">
      <alignment horizontal="right" vertical="top"/>
    </xf>
    <xf numFmtId="4" fontId="10" fillId="2" borderId="10" xfId="1" applyNumberFormat="1" applyFont="1" applyFill="1" applyBorder="1" applyAlignment="1">
      <alignment horizontal="right" vertical="top"/>
    </xf>
    <xf numFmtId="0" fontId="10" fillId="0" borderId="6" xfId="1" applyFont="1" applyFill="1" applyBorder="1" applyAlignment="1">
      <alignment horizontal="left" vertical="top" wrapText="1"/>
    </xf>
    <xf numFmtId="2" fontId="11" fillId="0" borderId="6" xfId="1" applyNumberFormat="1" applyFont="1" applyFill="1" applyBorder="1" applyAlignment="1">
      <alignment horizontal="right" vertical="top"/>
    </xf>
    <xf numFmtId="0" fontId="11" fillId="0" borderId="0" xfId="1" applyFont="1" applyBorder="1" applyAlignment="1">
      <alignment horizontal="left" vertical="top" wrapText="1"/>
    </xf>
    <xf numFmtId="2" fontId="10" fillId="0" borderId="6" xfId="1" applyNumberFormat="1" applyFont="1" applyFill="1" applyBorder="1" applyAlignment="1">
      <alignment vertical="top"/>
    </xf>
    <xf numFmtId="3" fontId="10" fillId="0" borderId="6" xfId="1" applyNumberFormat="1" applyFont="1" applyFill="1" applyBorder="1" applyAlignment="1">
      <alignment horizontal="right" vertical="top"/>
    </xf>
    <xf numFmtId="4" fontId="11" fillId="0" borderId="6" xfId="1" applyNumberFormat="1" applyFont="1" applyFill="1" applyBorder="1" applyAlignment="1">
      <alignment horizontal="right" vertical="top"/>
    </xf>
    <xf numFmtId="2" fontId="11" fillId="0" borderId="7" xfId="1" applyNumberFormat="1" applyFont="1" applyFill="1" applyBorder="1" applyAlignment="1">
      <alignment horizontal="right" vertical="top"/>
    </xf>
    <xf numFmtId="4" fontId="11" fillId="0" borderId="7" xfId="1" applyNumberFormat="1" applyFont="1" applyFill="1" applyBorder="1" applyAlignment="1">
      <alignment horizontal="right" vertical="top"/>
    </xf>
    <xf numFmtId="2" fontId="11" fillId="0" borderId="0" xfId="1" applyNumberFormat="1" applyFont="1" applyFill="1" applyBorder="1" applyAlignment="1">
      <alignment horizontal="right" vertical="top"/>
    </xf>
    <xf numFmtId="4" fontId="11" fillId="0" borderId="0" xfId="1" applyNumberFormat="1" applyFont="1" applyFill="1" applyBorder="1" applyAlignment="1">
      <alignment horizontal="right" vertical="top"/>
    </xf>
    <xf numFmtId="0" fontId="0" fillId="0" borderId="0" xfId="0" applyFill="1"/>
    <xf numFmtId="0" fontId="11" fillId="0" borderId="6" xfId="1" applyFont="1" applyFill="1" applyBorder="1" applyAlignment="1">
      <alignment horizontal="right" vertical="top"/>
    </xf>
    <xf numFmtId="0" fontId="11" fillId="0" borderId="7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top" wrapText="1"/>
    </xf>
    <xf numFmtId="0" fontId="11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/>
    </xf>
    <xf numFmtId="0" fontId="10" fillId="0" borderId="4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top" wrapText="1"/>
    </xf>
    <xf numFmtId="0" fontId="10" fillId="0" borderId="4" xfId="1" applyFont="1" applyFill="1" applyBorder="1" applyAlignment="1">
      <alignment horizontal="left" vertical="top" wrapText="1"/>
    </xf>
    <xf numFmtId="2" fontId="11" fillId="0" borderId="4" xfId="1" applyNumberFormat="1" applyFont="1" applyFill="1" applyBorder="1" applyAlignment="1">
      <alignment vertical="top"/>
    </xf>
    <xf numFmtId="2" fontId="10" fillId="0" borderId="0" xfId="1" applyNumberFormat="1" applyFont="1" applyFill="1" applyBorder="1" applyAlignment="1">
      <alignment vertical="top"/>
    </xf>
    <xf numFmtId="3" fontId="10" fillId="0" borderId="0" xfId="1" applyNumberFormat="1" applyFont="1" applyFill="1" applyBorder="1" applyAlignment="1">
      <alignment horizontal="right" vertical="top"/>
    </xf>
    <xf numFmtId="2" fontId="10" fillId="0" borderId="4" xfId="1" applyNumberFormat="1" applyFont="1" applyFill="1" applyBorder="1" applyAlignment="1">
      <alignment vertical="top"/>
    </xf>
    <xf numFmtId="3" fontId="10" fillId="0" borderId="4" xfId="1" applyNumberFormat="1" applyFont="1" applyFill="1" applyBorder="1" applyAlignment="1">
      <alignment horizontal="right" vertical="top"/>
    </xf>
    <xf numFmtId="0" fontId="10" fillId="0" borderId="6" xfId="1" applyFont="1" applyBorder="1" applyAlignment="1">
      <alignment horizontal="right" vertical="top"/>
    </xf>
    <xf numFmtId="0" fontId="10" fillId="0" borderId="7" xfId="1" applyFont="1" applyBorder="1" applyAlignment="1">
      <alignment horizontal="right" vertical="top"/>
    </xf>
    <xf numFmtId="0" fontId="15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44" fontId="8" fillId="0" borderId="0" xfId="0" applyNumberFormat="1" applyFont="1" applyBorder="1" applyProtection="1">
      <protection locked="0"/>
    </xf>
    <xf numFmtId="0" fontId="10" fillId="0" borderId="6" xfId="1" applyFont="1" applyFill="1" applyBorder="1" applyAlignment="1">
      <alignment horizontal="right" vertical="top"/>
    </xf>
    <xf numFmtId="0" fontId="10" fillId="0" borderId="7" xfId="1" applyFont="1" applyFill="1" applyBorder="1" applyAlignment="1">
      <alignment horizontal="right" vertical="top"/>
    </xf>
    <xf numFmtId="0" fontId="12" fillId="0" borderId="7" xfId="1" applyFont="1" applyFill="1" applyBorder="1" applyAlignment="1">
      <alignment horizontal="left" vertical="top" wrapText="1"/>
    </xf>
    <xf numFmtId="166" fontId="7" fillId="0" borderId="1" xfId="0" applyNumberFormat="1" applyFont="1" applyBorder="1" applyProtection="1">
      <protection locked="0"/>
    </xf>
    <xf numFmtId="0" fontId="10" fillId="0" borderId="0" xfId="1" applyFont="1" applyBorder="1" applyAlignment="1">
      <alignment horizontal="right" vertical="top"/>
    </xf>
    <xf numFmtId="0" fontId="0" fillId="0" borderId="0" xfId="0" applyAlignment="1">
      <alignment horizontal="right"/>
    </xf>
    <xf numFmtId="2" fontId="0" fillId="0" borderId="0" xfId="0" applyNumberFormat="1"/>
    <xf numFmtId="2" fontId="10" fillId="0" borderId="0" xfId="1" applyNumberFormat="1" applyFont="1" applyFill="1" applyBorder="1" applyAlignment="1">
      <alignment horizontal="righ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/>
    </xf>
    <xf numFmtId="0" fontId="0" fillId="0" borderId="7" xfId="0" applyBorder="1"/>
    <xf numFmtId="0" fontId="0" fillId="0" borderId="7" xfId="0" applyBorder="1" applyAlignment="1">
      <alignment horizontal="right"/>
    </xf>
    <xf numFmtId="2" fontId="0" fillId="0" borderId="7" xfId="0" applyNumberFormat="1" applyBorder="1"/>
    <xf numFmtId="0" fontId="1" fillId="0" borderId="7" xfId="0" applyFont="1" applyBorder="1"/>
    <xf numFmtId="4" fontId="10" fillId="0" borderId="6" xfId="1" applyNumberFormat="1" applyFont="1" applyFill="1" applyBorder="1" applyAlignment="1">
      <alignment vertical="top"/>
    </xf>
    <xf numFmtId="165" fontId="10" fillId="0" borderId="7" xfId="1" applyNumberFormat="1" applyFont="1" applyFill="1" applyBorder="1" applyAlignment="1">
      <alignment vertical="top"/>
    </xf>
    <xf numFmtId="4" fontId="10" fillId="0" borderId="7" xfId="1" applyNumberFormat="1" applyFont="1" applyFill="1" applyBorder="1" applyAlignment="1">
      <alignment vertical="top"/>
    </xf>
    <xf numFmtId="4" fontId="10" fillId="0" borderId="0" xfId="1" applyNumberFormat="1" applyFont="1" applyFill="1" applyBorder="1" applyAlignment="1">
      <alignment vertical="top"/>
    </xf>
    <xf numFmtId="3" fontId="10" fillId="0" borderId="7" xfId="1" applyNumberFormat="1" applyFont="1" applyFill="1" applyBorder="1" applyAlignment="1">
      <alignment horizontal="right" vertical="top"/>
    </xf>
    <xf numFmtId="3" fontId="10" fillId="0" borderId="0" xfId="1" applyNumberFormat="1" applyFont="1" applyBorder="1" applyAlignment="1">
      <alignment horizontal="right" vertical="top"/>
    </xf>
    <xf numFmtId="165" fontId="10" fillId="0" borderId="0" xfId="1" applyNumberFormat="1" applyFont="1" applyFill="1" applyBorder="1" applyAlignment="1">
      <alignment vertical="top"/>
    </xf>
    <xf numFmtId="0" fontId="10" fillId="2" borderId="9" xfId="1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left" vertical="top" wrapText="1"/>
    </xf>
    <xf numFmtId="0" fontId="12" fillId="0" borderId="6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</cellXfs>
  <cellStyles count="2">
    <cellStyle name="Excel Built-in Normal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6</xdr:col>
      <xdr:colOff>57149</xdr:colOff>
      <xdr:row>19</xdr:row>
      <xdr:rowOff>74415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7029449" cy="3693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D28" sqref="D28"/>
    </sheetView>
  </sheetViews>
  <sheetFormatPr defaultRowHeight="15" x14ac:dyDescent="0.25"/>
  <cols>
    <col min="3" max="3" width="41.7109375" bestFit="1" customWidth="1"/>
    <col min="4" max="7" width="14.85546875" customWidth="1"/>
  </cols>
  <sheetData>
    <row r="1" spans="1:7" x14ac:dyDescent="0.25">
      <c r="A1" s="1"/>
      <c r="B1" s="2"/>
      <c r="C1" s="2"/>
      <c r="D1" s="2"/>
      <c r="E1" s="2"/>
      <c r="F1" s="2"/>
      <c r="G1" s="2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1"/>
      <c r="B3" s="2"/>
      <c r="C3" s="2"/>
      <c r="D3" s="2"/>
      <c r="E3" s="2"/>
      <c r="F3" s="2"/>
      <c r="G3" s="2"/>
    </row>
    <row r="4" spans="1:7" x14ac:dyDescent="0.25">
      <c r="A4" s="1"/>
      <c r="B4" s="2"/>
      <c r="C4" s="2"/>
      <c r="D4" s="2"/>
      <c r="E4" s="2"/>
      <c r="F4" s="2"/>
      <c r="G4" s="2"/>
    </row>
    <row r="5" spans="1:7" x14ac:dyDescent="0.25">
      <c r="A5" s="1"/>
      <c r="B5" s="2"/>
      <c r="C5" s="2"/>
      <c r="D5" s="2"/>
      <c r="E5" s="2"/>
      <c r="F5" s="2"/>
      <c r="G5" s="2"/>
    </row>
    <row r="6" spans="1:7" x14ac:dyDescent="0.25">
      <c r="A6" s="1"/>
      <c r="B6" s="2"/>
      <c r="C6" s="2"/>
      <c r="D6" s="2"/>
      <c r="E6" s="2"/>
      <c r="F6" s="2"/>
      <c r="G6" s="2"/>
    </row>
    <row r="7" spans="1:7" x14ac:dyDescent="0.25">
      <c r="A7" s="1"/>
      <c r="B7" s="2"/>
      <c r="C7" s="2"/>
      <c r="D7" s="2"/>
      <c r="E7" s="2"/>
      <c r="F7" s="2"/>
      <c r="G7" s="2"/>
    </row>
    <row r="8" spans="1:7" x14ac:dyDescent="0.25">
      <c r="A8" s="1"/>
      <c r="B8" s="2"/>
      <c r="C8" s="2"/>
      <c r="D8" s="2"/>
      <c r="E8" s="2"/>
      <c r="F8" s="2"/>
      <c r="G8" s="2"/>
    </row>
    <row r="9" spans="1:7" ht="15.75" x14ac:dyDescent="0.25">
      <c r="A9" s="2"/>
      <c r="B9" s="2"/>
      <c r="C9" s="2"/>
      <c r="D9" s="2"/>
      <c r="E9" s="2"/>
      <c r="F9" s="3"/>
      <c r="G9" s="2"/>
    </row>
    <row r="10" spans="1:7" ht="15.75" x14ac:dyDescent="0.25">
      <c r="A10" s="2"/>
      <c r="B10" s="2"/>
      <c r="C10" s="2"/>
      <c r="D10" s="2"/>
      <c r="E10" s="2"/>
      <c r="F10" s="3"/>
      <c r="G10" s="2"/>
    </row>
    <row r="11" spans="1:7" x14ac:dyDescent="0.25">
      <c r="A11" s="2"/>
      <c r="B11" s="2"/>
      <c r="C11" s="2"/>
      <c r="D11" s="2"/>
      <c r="E11" s="2"/>
      <c r="F11" s="4"/>
      <c r="G11" s="2"/>
    </row>
    <row r="12" spans="1:7" x14ac:dyDescent="0.25">
      <c r="A12" s="2"/>
      <c r="B12" s="2"/>
      <c r="C12" s="2"/>
      <c r="D12" s="2"/>
      <c r="E12" s="2"/>
      <c r="F12" s="5"/>
      <c r="G12" s="2"/>
    </row>
    <row r="13" spans="1:7" x14ac:dyDescent="0.25">
      <c r="A13" s="2"/>
      <c r="B13" s="2"/>
      <c r="C13" s="2"/>
      <c r="D13" s="2"/>
      <c r="E13" s="2"/>
      <c r="F13" s="4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G15" s="7"/>
    </row>
    <row r="16" spans="1:7" x14ac:dyDescent="0.25">
      <c r="G16" s="2"/>
    </row>
    <row r="17" spans="1:7" x14ac:dyDescent="0.25">
      <c r="G17" s="2"/>
    </row>
    <row r="18" spans="1:7" x14ac:dyDescent="0.25">
      <c r="G18" s="2"/>
    </row>
    <row r="19" spans="1:7" x14ac:dyDescent="0.25">
      <c r="G19" s="2"/>
    </row>
    <row r="20" spans="1:7" x14ac:dyDescent="0.25">
      <c r="G20" s="2"/>
    </row>
    <row r="21" spans="1:7" ht="18.75" x14ac:dyDescent="0.3">
      <c r="A21" s="6" t="s">
        <v>0</v>
      </c>
      <c r="B21" s="2"/>
      <c r="C21" s="7"/>
      <c r="D21" s="7"/>
      <c r="E21" s="7"/>
      <c r="F21" s="7"/>
      <c r="G21" s="2"/>
    </row>
    <row r="22" spans="1:7" ht="18.75" x14ac:dyDescent="0.3">
      <c r="A22" s="6" t="s">
        <v>19</v>
      </c>
      <c r="B22" s="2"/>
      <c r="C22" s="2"/>
      <c r="D22" s="2"/>
      <c r="E22" s="2"/>
      <c r="F22" s="2"/>
      <c r="G22" s="2"/>
    </row>
    <row r="23" spans="1:7" ht="18.75" x14ac:dyDescent="0.3">
      <c r="A23" s="6"/>
      <c r="B23" s="2"/>
      <c r="C23" s="2"/>
      <c r="D23" s="2"/>
      <c r="E23" s="2"/>
      <c r="F23" s="2"/>
      <c r="G23" s="2"/>
    </row>
    <row r="24" spans="1:7" ht="18.75" x14ac:dyDescent="0.3">
      <c r="A24" s="6" t="s">
        <v>17</v>
      </c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53"/>
      <c r="F25" s="53"/>
      <c r="G25" s="2"/>
    </row>
    <row r="26" spans="1:7" ht="15.75" x14ac:dyDescent="0.25">
      <c r="B26" s="8" t="s">
        <v>1</v>
      </c>
      <c r="C26" s="8" t="s">
        <v>2</v>
      </c>
      <c r="D26" s="52" t="s">
        <v>18</v>
      </c>
      <c r="E26" s="54"/>
      <c r="F26" s="54"/>
    </row>
    <row r="27" spans="1:7" ht="15.75" x14ac:dyDescent="0.25">
      <c r="B27" s="8">
        <v>1</v>
      </c>
      <c r="C27" s="8" t="s">
        <v>22</v>
      </c>
      <c r="D27" s="9">
        <f>Rašica!M16</f>
        <v>0</v>
      </c>
      <c r="E27" s="55"/>
      <c r="F27" s="55"/>
    </row>
    <row r="28" spans="1:7" ht="15.75" x14ac:dyDescent="0.25">
      <c r="B28" s="8"/>
      <c r="C28" s="8" t="s">
        <v>23</v>
      </c>
      <c r="D28" s="9">
        <f>Marinčki!M16</f>
        <v>0</v>
      </c>
      <c r="E28" s="55"/>
      <c r="F28" s="55"/>
    </row>
    <row r="29" spans="1:7" ht="15.75" x14ac:dyDescent="0.25">
      <c r="B29" s="8"/>
      <c r="C29" s="8" t="s">
        <v>24</v>
      </c>
      <c r="D29" s="9">
        <f>D27+D28</f>
        <v>0</v>
      </c>
      <c r="E29" s="55"/>
      <c r="F29" s="55"/>
    </row>
    <row r="30" spans="1:7" ht="15.75" x14ac:dyDescent="0.25">
      <c r="B30" s="8">
        <v>2</v>
      </c>
      <c r="C30" s="8" t="s">
        <v>16</v>
      </c>
      <c r="D30" s="9">
        <f>D29*0.1</f>
        <v>0</v>
      </c>
      <c r="E30" s="55"/>
      <c r="F30" s="55"/>
    </row>
    <row r="31" spans="1:7" ht="15.75" x14ac:dyDescent="0.25">
      <c r="B31" s="8">
        <v>3</v>
      </c>
      <c r="C31" s="8" t="s">
        <v>25</v>
      </c>
      <c r="D31" s="9">
        <f>D29+D30</f>
        <v>0</v>
      </c>
      <c r="E31" s="55"/>
      <c r="F31" s="55"/>
    </row>
    <row r="32" spans="1:7" ht="15.75" x14ac:dyDescent="0.25">
      <c r="B32" s="8"/>
      <c r="C32" s="8" t="s">
        <v>26</v>
      </c>
      <c r="D32" s="60"/>
      <c r="E32" s="55"/>
      <c r="F32" s="55"/>
    </row>
    <row r="33" spans="1:7" ht="15.75" x14ac:dyDescent="0.25">
      <c r="B33" s="8">
        <v>4</v>
      </c>
      <c r="C33" s="10" t="s">
        <v>27</v>
      </c>
      <c r="D33" s="11">
        <f>D31*(1+(D32))</f>
        <v>0</v>
      </c>
      <c r="E33" s="56"/>
      <c r="F33" s="56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 t="s">
        <v>3</v>
      </c>
      <c r="C36" s="2" t="s">
        <v>4</v>
      </c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</row>
    <row r="40" spans="1:7" x14ac:dyDescent="0.25">
      <c r="A40" s="2"/>
      <c r="B40" s="2"/>
      <c r="C40" s="2" t="s">
        <v>5</v>
      </c>
      <c r="D40" s="2"/>
      <c r="E40" s="2"/>
      <c r="F40" s="2"/>
    </row>
    <row r="41" spans="1:7" x14ac:dyDescent="0.25">
      <c r="A41" s="2"/>
      <c r="B41" s="2"/>
      <c r="C41" s="2"/>
      <c r="D41" s="2"/>
      <c r="E41" s="2"/>
      <c r="F41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4"/>
  <sheetViews>
    <sheetView workbookViewId="0">
      <selection activeCell="O38" sqref="O37:O38"/>
    </sheetView>
  </sheetViews>
  <sheetFormatPr defaultRowHeight="15" x14ac:dyDescent="0.25"/>
  <cols>
    <col min="8" max="8" width="29.7109375" customWidth="1"/>
    <col min="12" max="12" width="13.85546875" bestFit="1" customWidth="1"/>
  </cols>
  <sheetData>
    <row r="3" spans="2:17" x14ac:dyDescent="0.25">
      <c r="B3" s="12" t="s">
        <v>6</v>
      </c>
      <c r="C3" s="79" t="s">
        <v>7</v>
      </c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2:17" x14ac:dyDescent="0.25">
      <c r="B4" s="13"/>
      <c r="C4" s="14"/>
      <c r="D4" s="14"/>
      <c r="E4" s="14"/>
      <c r="F4" s="14"/>
      <c r="G4" s="14"/>
      <c r="H4" s="14"/>
      <c r="I4" s="15"/>
      <c r="J4" s="25" t="s">
        <v>12</v>
      </c>
      <c r="K4" s="25" t="s">
        <v>11</v>
      </c>
      <c r="L4" s="28" t="s">
        <v>13</v>
      </c>
      <c r="M4" s="29" t="s">
        <v>14</v>
      </c>
      <c r="N4" s="35"/>
    </row>
    <row r="5" spans="2:17" ht="15" customHeight="1" x14ac:dyDescent="0.25">
      <c r="B5" s="50">
        <v>1</v>
      </c>
      <c r="C5" s="82" t="s">
        <v>29</v>
      </c>
      <c r="D5" s="83"/>
      <c r="E5" s="83"/>
      <c r="F5" s="83"/>
      <c r="G5" s="83"/>
      <c r="H5" s="83"/>
      <c r="I5" s="26"/>
      <c r="J5" s="36" t="s">
        <v>10</v>
      </c>
      <c r="K5" s="26">
        <v>0.54</v>
      </c>
      <c r="L5" s="30"/>
      <c r="M5" s="71">
        <f>K5*L5</f>
        <v>0</v>
      </c>
      <c r="N5" s="35"/>
    </row>
    <row r="6" spans="2:17" x14ac:dyDescent="0.25">
      <c r="B6" s="51"/>
      <c r="C6" s="84"/>
      <c r="D6" s="84"/>
      <c r="E6" s="84"/>
      <c r="F6" s="84"/>
      <c r="G6" s="84"/>
      <c r="H6" s="84"/>
      <c r="I6" s="31"/>
      <c r="J6" s="37"/>
      <c r="K6" s="31"/>
      <c r="L6" s="32"/>
      <c r="M6" s="72" t="s">
        <v>8</v>
      </c>
      <c r="N6" s="35"/>
      <c r="O6" s="35"/>
      <c r="P6" s="35"/>
      <c r="Q6" s="35"/>
    </row>
    <row r="7" spans="2:17" ht="15" customHeight="1" x14ac:dyDescent="0.25">
      <c r="B7" s="50">
        <v>2</v>
      </c>
      <c r="C7" s="82" t="s">
        <v>30</v>
      </c>
      <c r="D7" s="83"/>
      <c r="E7" s="83"/>
      <c r="F7" s="83"/>
      <c r="G7" s="83"/>
      <c r="H7" s="83"/>
      <c r="I7" s="26"/>
      <c r="J7" s="36" t="s">
        <v>10</v>
      </c>
      <c r="K7" s="26">
        <v>1.1599999999999999</v>
      </c>
      <c r="L7" s="30"/>
      <c r="M7" s="71">
        <f t="shared" ref="M7" si="0">K7*L7</f>
        <v>0</v>
      </c>
      <c r="N7" s="35"/>
      <c r="O7" s="35"/>
      <c r="P7" s="35"/>
      <c r="Q7" s="35"/>
    </row>
    <row r="8" spans="2:17" ht="15" customHeight="1" x14ac:dyDescent="0.25">
      <c r="B8" s="51"/>
      <c r="C8" s="59"/>
      <c r="D8" s="40"/>
      <c r="E8" s="40"/>
      <c r="F8" s="40"/>
      <c r="G8" s="40"/>
      <c r="H8" s="40"/>
      <c r="I8" s="31"/>
      <c r="J8" s="37"/>
      <c r="K8" s="31"/>
      <c r="L8" s="32"/>
      <c r="M8" s="73"/>
      <c r="N8" s="35"/>
      <c r="O8" s="35"/>
      <c r="P8" s="35"/>
      <c r="Q8" s="35"/>
    </row>
    <row r="9" spans="2:17" ht="15" customHeight="1" x14ac:dyDescent="0.25">
      <c r="B9" s="50">
        <v>3</v>
      </c>
      <c r="C9" s="85" t="s">
        <v>20</v>
      </c>
      <c r="D9" s="83"/>
      <c r="E9" s="83"/>
      <c r="F9" s="83"/>
      <c r="G9" s="83"/>
      <c r="H9" s="83"/>
      <c r="I9" s="26"/>
      <c r="J9" s="36" t="s">
        <v>21</v>
      </c>
      <c r="K9" s="26">
        <v>100</v>
      </c>
      <c r="L9" s="30"/>
      <c r="M9" s="71">
        <f t="shared" ref="M9" si="1">K9*L9</f>
        <v>0</v>
      </c>
      <c r="N9" s="35"/>
      <c r="O9" s="35"/>
      <c r="P9" s="35"/>
      <c r="Q9" s="35"/>
    </row>
    <row r="10" spans="2:17" ht="15" customHeight="1" x14ac:dyDescent="0.25">
      <c r="B10" s="51"/>
      <c r="C10" s="65"/>
      <c r="D10" s="40"/>
      <c r="E10" s="40"/>
      <c r="F10" s="40"/>
      <c r="G10" s="40"/>
      <c r="H10" s="40"/>
      <c r="I10" s="31"/>
      <c r="J10" s="37"/>
      <c r="K10" s="31"/>
      <c r="L10" s="32"/>
      <c r="M10" s="73"/>
      <c r="N10" s="35"/>
      <c r="O10" s="35"/>
      <c r="P10" s="35"/>
      <c r="Q10" s="35"/>
    </row>
    <row r="11" spans="2:17" ht="15" customHeight="1" x14ac:dyDescent="0.25">
      <c r="B11" s="50">
        <v>4</v>
      </c>
      <c r="C11" t="s">
        <v>28</v>
      </c>
      <c r="J11" s="62" t="s">
        <v>10</v>
      </c>
      <c r="K11" s="63">
        <v>1.1599999999999999</v>
      </c>
      <c r="M11" s="64">
        <f t="shared" ref="M11" si="2">K11*L11</f>
        <v>0</v>
      </c>
      <c r="N11" s="35"/>
      <c r="O11" s="35"/>
      <c r="P11" s="35"/>
      <c r="Q11" s="35"/>
    </row>
    <row r="12" spans="2:17" x14ac:dyDescent="0.25">
      <c r="B12" s="51"/>
      <c r="C12" s="67"/>
      <c r="D12" s="67"/>
      <c r="E12" s="67"/>
      <c r="F12" s="67"/>
      <c r="G12" s="67"/>
      <c r="H12" s="67"/>
      <c r="I12" s="67"/>
      <c r="J12" s="68"/>
      <c r="K12" s="69"/>
      <c r="L12" s="67"/>
      <c r="M12" s="70"/>
      <c r="N12" s="35"/>
      <c r="O12" s="35"/>
      <c r="P12" s="35"/>
      <c r="Q12" s="35"/>
    </row>
    <row r="13" spans="2:17" ht="15" customHeight="1" x14ac:dyDescent="0.25">
      <c r="B13" s="50">
        <v>5</v>
      </c>
      <c r="C13" s="66" t="s">
        <v>15</v>
      </c>
      <c r="D13" s="39"/>
      <c r="E13" s="39"/>
      <c r="F13" s="39"/>
      <c r="G13" s="39"/>
      <c r="H13" s="39"/>
      <c r="I13" s="33"/>
      <c r="J13" s="38" t="s">
        <v>10</v>
      </c>
      <c r="K13" s="33">
        <v>1.7</v>
      </c>
      <c r="L13" s="34"/>
      <c r="M13" s="74">
        <f t="shared" ref="M13" si="3">K13*L13</f>
        <v>0</v>
      </c>
      <c r="N13" s="35"/>
      <c r="O13" s="35"/>
      <c r="P13" s="35"/>
      <c r="Q13" s="35"/>
    </row>
    <row r="14" spans="2:17" x14ac:dyDescent="0.25">
      <c r="B14" s="51"/>
      <c r="C14" s="40"/>
      <c r="D14" s="40"/>
      <c r="E14" s="40"/>
      <c r="F14" s="40"/>
      <c r="G14" s="40"/>
      <c r="H14" s="40"/>
      <c r="I14" s="31"/>
      <c r="J14" s="37"/>
      <c r="K14" s="31"/>
      <c r="L14" s="32"/>
      <c r="M14" s="75"/>
      <c r="N14" s="35"/>
      <c r="O14" s="35"/>
      <c r="P14" s="35"/>
      <c r="Q14" s="35"/>
    </row>
    <row r="15" spans="2:17" ht="15.75" thickBot="1" x14ac:dyDescent="0.3">
      <c r="B15" s="16"/>
      <c r="C15" s="17"/>
      <c r="D15" s="17"/>
      <c r="E15" s="17"/>
      <c r="F15" s="17"/>
      <c r="G15" s="17"/>
      <c r="H15" s="17"/>
      <c r="I15" s="18"/>
      <c r="J15" s="16"/>
      <c r="K15" s="18"/>
      <c r="L15" s="19"/>
      <c r="M15" s="76"/>
    </row>
    <row r="16" spans="2:17" ht="15.75" thickBot="1" x14ac:dyDescent="0.3">
      <c r="B16" s="20"/>
      <c r="C16" s="78" t="s">
        <v>9</v>
      </c>
      <c r="D16" s="78"/>
      <c r="E16" s="78"/>
      <c r="F16" s="78"/>
      <c r="G16" s="78"/>
      <c r="H16" s="78"/>
      <c r="I16" s="21"/>
      <c r="J16" s="22"/>
      <c r="K16" s="21"/>
      <c r="L16" s="23"/>
      <c r="M16" s="24">
        <f>SUM(M5:M13)</f>
        <v>0</v>
      </c>
    </row>
    <row r="18" spans="2:8" x14ac:dyDescent="0.25">
      <c r="B18" s="35"/>
      <c r="C18" s="35"/>
      <c r="D18" s="35"/>
      <c r="E18" s="35"/>
      <c r="F18" s="35"/>
      <c r="G18" s="35"/>
      <c r="H18" s="35"/>
    </row>
    <row r="19" spans="2:8" x14ac:dyDescent="0.25">
      <c r="B19" s="35"/>
      <c r="C19" s="35"/>
      <c r="D19" s="35"/>
      <c r="E19" s="35"/>
      <c r="F19" s="35"/>
      <c r="G19" s="35"/>
      <c r="H19" s="35"/>
    </row>
    <row r="20" spans="2:8" x14ac:dyDescent="0.25">
      <c r="B20" s="35"/>
      <c r="C20" s="35"/>
      <c r="D20" s="35"/>
      <c r="E20" s="35"/>
      <c r="F20" s="35"/>
      <c r="G20" s="35"/>
      <c r="H20" s="35"/>
    </row>
    <row r="21" spans="2:8" x14ac:dyDescent="0.25">
      <c r="B21" s="35"/>
      <c r="C21" s="35"/>
      <c r="D21" s="35"/>
      <c r="E21" s="35"/>
      <c r="F21" s="35"/>
      <c r="G21" s="35"/>
      <c r="H21" s="35"/>
    </row>
    <row r="22" spans="2:8" x14ac:dyDescent="0.25">
      <c r="B22" s="35"/>
      <c r="C22" s="35"/>
      <c r="D22" s="35"/>
      <c r="E22" s="35"/>
      <c r="F22" s="35"/>
      <c r="G22" s="35"/>
      <c r="H22" s="35"/>
    </row>
    <row r="23" spans="2:8" x14ac:dyDescent="0.25">
      <c r="B23" s="35"/>
      <c r="C23" s="35"/>
      <c r="D23" s="35"/>
      <c r="E23" s="35"/>
      <c r="F23" s="35"/>
      <c r="G23" s="35"/>
      <c r="H23" s="35"/>
    </row>
    <row r="24" spans="2:8" x14ac:dyDescent="0.25">
      <c r="B24" s="35"/>
      <c r="C24" s="35"/>
      <c r="D24" s="35"/>
      <c r="E24" s="35"/>
      <c r="F24" s="35"/>
      <c r="G24" s="35"/>
      <c r="H24" s="35"/>
    </row>
  </sheetData>
  <mergeCells count="6">
    <mergeCell ref="C16:H16"/>
    <mergeCell ref="C3:M3"/>
    <mergeCell ref="C5:H5"/>
    <mergeCell ref="C6:H6"/>
    <mergeCell ref="C7:H7"/>
    <mergeCell ref="C9:H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6"/>
  <sheetViews>
    <sheetView workbookViewId="0">
      <selection activeCell="H24" sqref="H24"/>
    </sheetView>
  </sheetViews>
  <sheetFormatPr defaultRowHeight="15" x14ac:dyDescent="0.25"/>
  <cols>
    <col min="8" max="8" width="28.42578125" customWidth="1"/>
    <col min="12" max="12" width="13.85546875" bestFit="1" customWidth="1"/>
  </cols>
  <sheetData>
    <row r="3" spans="2:16" x14ac:dyDescent="0.25">
      <c r="B3" s="12" t="s">
        <v>6</v>
      </c>
      <c r="C3" s="79" t="s">
        <v>7</v>
      </c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2:16" x14ac:dyDescent="0.25">
      <c r="B4" s="42"/>
      <c r="C4" s="44"/>
      <c r="D4" s="44"/>
      <c r="E4" s="44"/>
      <c r="F4" s="44"/>
      <c r="G4" s="44"/>
      <c r="H4" s="44"/>
      <c r="I4" s="45"/>
      <c r="J4" s="44" t="s">
        <v>12</v>
      </c>
      <c r="K4" s="44" t="s">
        <v>11</v>
      </c>
      <c r="L4" s="48" t="s">
        <v>13</v>
      </c>
      <c r="M4" s="49" t="s">
        <v>14</v>
      </c>
    </row>
    <row r="5" spans="2:16" ht="15" customHeight="1" x14ac:dyDescent="0.25">
      <c r="B5" s="57">
        <v>1</v>
      </c>
      <c r="C5" s="82" t="s">
        <v>29</v>
      </c>
      <c r="D5" s="83"/>
      <c r="E5" s="83"/>
      <c r="F5" s="83"/>
      <c r="G5" s="83"/>
      <c r="H5" s="83"/>
      <c r="I5" s="26"/>
      <c r="J5" s="36" t="s">
        <v>10</v>
      </c>
      <c r="K5" s="26">
        <v>0.93</v>
      </c>
      <c r="L5" s="30"/>
      <c r="M5" s="71">
        <f>K5*L5</f>
        <v>0</v>
      </c>
    </row>
    <row r="6" spans="2:16" x14ac:dyDescent="0.25">
      <c r="B6" s="58"/>
      <c r="C6" s="14"/>
      <c r="D6" s="14"/>
      <c r="E6" s="14"/>
      <c r="F6" s="14"/>
      <c r="G6" s="14"/>
      <c r="H6" s="14"/>
      <c r="I6" s="15"/>
      <c r="J6" s="14"/>
      <c r="K6" s="14"/>
      <c r="L6" s="46"/>
      <c r="M6" s="47"/>
    </row>
    <row r="7" spans="2:16" ht="15" customHeight="1" x14ac:dyDescent="0.25">
      <c r="B7" s="57">
        <v>2</v>
      </c>
      <c r="C7" s="82" t="s">
        <v>31</v>
      </c>
      <c r="D7" s="83"/>
      <c r="E7" s="83"/>
      <c r="F7" s="83"/>
      <c r="G7" s="83"/>
      <c r="H7" s="83"/>
      <c r="I7" s="26"/>
      <c r="J7" s="36" t="s">
        <v>10</v>
      </c>
      <c r="K7" s="26">
        <v>1.9</v>
      </c>
      <c r="L7" s="30"/>
      <c r="M7" s="71">
        <f>K7*L7</f>
        <v>0</v>
      </c>
      <c r="N7" s="35"/>
    </row>
    <row r="8" spans="2:16" x14ac:dyDescent="0.25">
      <c r="B8" s="58"/>
      <c r="C8" s="43"/>
      <c r="D8" s="43"/>
      <c r="E8" s="43"/>
      <c r="F8" s="43"/>
      <c r="G8" s="43"/>
      <c r="H8" s="43"/>
      <c r="I8" s="33"/>
      <c r="J8" s="38"/>
      <c r="K8" s="33"/>
      <c r="L8" s="34"/>
      <c r="M8" s="77"/>
      <c r="N8" s="35"/>
    </row>
    <row r="9" spans="2:16" ht="15" customHeight="1" x14ac:dyDescent="0.25">
      <c r="B9" s="57">
        <v>3</v>
      </c>
      <c r="C9" s="85" t="s">
        <v>20</v>
      </c>
      <c r="D9" s="83"/>
      <c r="E9" s="83"/>
      <c r="F9" s="83"/>
      <c r="G9" s="83"/>
      <c r="H9" s="83"/>
      <c r="I9" s="26"/>
      <c r="J9" s="36" t="s">
        <v>21</v>
      </c>
      <c r="K9" s="26">
        <v>300</v>
      </c>
      <c r="L9" s="30"/>
      <c r="M9" s="71">
        <f t="shared" ref="M9" si="0">K9*L9</f>
        <v>0</v>
      </c>
      <c r="N9" s="35"/>
    </row>
    <row r="10" spans="2:16" ht="15" customHeight="1" x14ac:dyDescent="0.25">
      <c r="B10" s="58"/>
      <c r="C10" s="65"/>
      <c r="D10" s="40"/>
      <c r="E10" s="40"/>
      <c r="F10" s="40"/>
      <c r="G10" s="40"/>
      <c r="H10" s="40"/>
      <c r="I10" s="31"/>
      <c r="J10" s="37"/>
      <c r="K10" s="31"/>
      <c r="L10" s="32"/>
      <c r="M10" s="73"/>
      <c r="N10" s="35"/>
    </row>
    <row r="11" spans="2:16" ht="15" customHeight="1" x14ac:dyDescent="0.25">
      <c r="B11" s="61">
        <v>4</v>
      </c>
      <c r="C11" t="s">
        <v>28</v>
      </c>
      <c r="J11" s="62" t="s">
        <v>10</v>
      </c>
      <c r="K11" s="63">
        <v>1.9</v>
      </c>
      <c r="M11" s="64">
        <f t="shared" ref="M11" si="1">K11*L11</f>
        <v>0</v>
      </c>
      <c r="N11" s="35"/>
    </row>
    <row r="12" spans="2:16" x14ac:dyDescent="0.25">
      <c r="B12" s="51"/>
      <c r="C12" s="67"/>
      <c r="D12" s="67"/>
      <c r="E12" s="67"/>
      <c r="F12" s="67"/>
      <c r="G12" s="67"/>
      <c r="H12" s="67"/>
      <c r="I12" s="67"/>
      <c r="J12" s="68"/>
      <c r="K12" s="69"/>
      <c r="L12" s="67"/>
      <c r="M12" s="70"/>
      <c r="N12" s="35"/>
    </row>
    <row r="13" spans="2:16" ht="15" customHeight="1" x14ac:dyDescent="0.25">
      <c r="B13" s="57">
        <v>4</v>
      </c>
      <c r="C13" s="41" t="s">
        <v>15</v>
      </c>
      <c r="D13" s="39"/>
      <c r="E13" s="39"/>
      <c r="F13" s="39"/>
      <c r="G13" s="39"/>
      <c r="H13" s="39"/>
      <c r="I13" s="33"/>
      <c r="J13" s="38" t="s">
        <v>10</v>
      </c>
      <c r="K13" s="33">
        <v>2.83</v>
      </c>
      <c r="L13" s="34"/>
      <c r="M13" s="71">
        <f t="shared" ref="M13" si="2">K13*L13</f>
        <v>0</v>
      </c>
      <c r="N13" s="35"/>
      <c r="O13" s="35"/>
      <c r="P13" s="35"/>
    </row>
    <row r="14" spans="2:16" x14ac:dyDescent="0.25">
      <c r="B14" s="58"/>
      <c r="C14" s="40"/>
      <c r="D14" s="40"/>
      <c r="E14" s="40"/>
      <c r="F14" s="40"/>
      <c r="G14" s="40"/>
      <c r="H14" s="40"/>
      <c r="I14" s="31"/>
      <c r="J14" s="37"/>
      <c r="K14" s="31"/>
      <c r="L14" s="32"/>
      <c r="M14" s="75"/>
      <c r="N14" s="35"/>
      <c r="O14" s="35"/>
      <c r="P14" s="35"/>
    </row>
    <row r="15" spans="2:16" ht="15.75" thickBot="1" x14ac:dyDescent="0.3">
      <c r="B15" s="16"/>
      <c r="C15" s="27"/>
      <c r="D15" s="27"/>
      <c r="E15" s="27"/>
      <c r="F15" s="27"/>
      <c r="G15" s="27"/>
      <c r="H15" s="27"/>
      <c r="I15" s="18"/>
      <c r="J15" s="16"/>
      <c r="K15" s="18"/>
      <c r="L15" s="19"/>
      <c r="M15" s="76"/>
    </row>
    <row r="16" spans="2:16" ht="15.75" thickBot="1" x14ac:dyDescent="0.3">
      <c r="B16" s="20"/>
      <c r="C16" s="78" t="s">
        <v>9</v>
      </c>
      <c r="D16" s="78"/>
      <c r="E16" s="78"/>
      <c r="F16" s="78"/>
      <c r="G16" s="78"/>
      <c r="H16" s="78"/>
      <c r="I16" s="21"/>
      <c r="J16" s="22"/>
      <c r="K16" s="21"/>
      <c r="L16" s="23"/>
      <c r="M16" s="24">
        <f>SUM(M5:M13)</f>
        <v>0</v>
      </c>
    </row>
  </sheetData>
  <mergeCells count="5">
    <mergeCell ref="C9:H9"/>
    <mergeCell ref="C16:H16"/>
    <mergeCell ref="C3:M3"/>
    <mergeCell ref="C7:H7"/>
    <mergeCell ref="C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Predračun rekapitulacija</vt:lpstr>
      <vt:lpstr>Rašica</vt:lpstr>
      <vt:lpstr>Marinčki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Matic Kozina</dc:creator>
  <cp:lastModifiedBy>Matic Kozina</cp:lastModifiedBy>
  <dcterms:created xsi:type="dcterms:W3CDTF">2019-08-07T12:29:14Z</dcterms:created>
  <dcterms:modified xsi:type="dcterms:W3CDTF">2020-07-21T09:09:33Z</dcterms:modified>
</cp:coreProperties>
</file>